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budhoo\Desktop\"/>
    </mc:Choice>
  </mc:AlternateContent>
  <xr:revisionPtr revIDLastSave="0" documentId="13_ncr:1_{D998D930-BC7A-4BF5-83D3-13726D0BA7FD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Nigh Safe Deposit E-Slip (2)" sheetId="29" state="hidden" r:id="rId1"/>
    <sheet name="Nigh Safe Deposit E-Slip (2 (3)" sheetId="30" state="hidden" r:id="rId2"/>
    <sheet name="Nigh Safe Deposit E-Slip (2 (4)" sheetId="31" state="hidden" r:id="rId3"/>
    <sheet name="Nigh Safe Deposit E-SlipVer (2)" sheetId="33" state="hidden" r:id="rId4"/>
    <sheet name="Night Safe Deposit E-Slip (3)" sheetId="45" state="hidden" r:id="rId5"/>
    <sheet name="Comm Dep. Voucher Temp  5.10 " sheetId="48" r:id="rId6"/>
    <sheet name="Nigh Safe Deposit E-SlipVer (4)" sheetId="36" state="hidden" r:id="rId7"/>
    <sheet name="Nigh Safe Deposit E-SlipVer (3)" sheetId="35" state="hidden" r:id="rId8"/>
    <sheet name="Nigh Safe Deposit E-SlipVer1" sheetId="32" state="hidden" r:id="rId9"/>
    <sheet name="Nigh Safe Deposit E-Slip" sheetId="25" state="hidden" r:id="rId10"/>
    <sheet name="Validation" sheetId="27" state="hidden" r:id="rId11"/>
    <sheet name="Lists" sheetId="21" state="hidden" r:id="rId12"/>
  </sheets>
  <definedNames>
    <definedName name="_xlnm._FilterDatabase" localSheetId="11" hidden="1">Lists!$E$1:$H$129</definedName>
    <definedName name="AllItems" localSheetId="11">Lists!#REF!</definedName>
    <definedName name="_xlnm.Print_Area" localSheetId="5">'Comm Dep. Voucher Temp  5.10 '!$A$2:$W$51</definedName>
    <definedName name="_xlnm.Print_Area" localSheetId="9">'Nigh Safe Deposit E-Slip'!$A$2:$W$51</definedName>
    <definedName name="_xlnm.Print_Area" localSheetId="1">'Nigh Safe Deposit E-Slip (2 (3)'!$A$1:$X$56</definedName>
    <definedName name="_xlnm.Print_Area" localSheetId="2">'Nigh Safe Deposit E-Slip (2 (4)'!$A$1:$W$51</definedName>
    <definedName name="_xlnm.Print_Area" localSheetId="0">'Nigh Safe Deposit E-Slip (2)'!$A$1:$W$54</definedName>
    <definedName name="_xlnm.Print_Area" localSheetId="3">'Nigh Safe Deposit E-SlipVer (2)'!$A$2:$W$53</definedName>
    <definedName name="_xlnm.Print_Area" localSheetId="7">'Nigh Safe Deposit E-SlipVer (3)'!$A$2:$W$50</definedName>
    <definedName name="_xlnm.Print_Area" localSheetId="6">'Nigh Safe Deposit E-SlipVer (4)'!$A$2:$W$50</definedName>
    <definedName name="_xlnm.Print_Area" localSheetId="8">'Nigh Safe Deposit E-SlipVer1'!$A$2:$W$50</definedName>
    <definedName name="_xlnm.Print_Area" localSheetId="4">'Night Safe Deposit E-Slip (3)'!$A$2:$W$49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48" l="1"/>
  <c r="W43" i="48"/>
  <c r="W42" i="48"/>
  <c r="W41" i="48"/>
  <c r="W40" i="48"/>
  <c r="W39" i="48"/>
  <c r="W38" i="48"/>
  <c r="W37" i="48"/>
  <c r="W36" i="48"/>
  <c r="W35" i="48"/>
  <c r="P35" i="48"/>
  <c r="K35" i="48"/>
  <c r="D35" i="48"/>
  <c r="E34" i="48"/>
  <c r="C34" i="48"/>
  <c r="M27" i="48"/>
  <c r="P44" i="48" s="1"/>
  <c r="W46" i="48" s="1"/>
  <c r="W26" i="48"/>
  <c r="N42" i="48" s="1"/>
  <c r="T26" i="48"/>
  <c r="I42" i="48" s="1"/>
  <c r="Q26" i="48"/>
  <c r="N40" i="48" s="1"/>
  <c r="M26" i="48"/>
  <c r="I40" i="48" s="1"/>
  <c r="H26" i="48"/>
  <c r="N38" i="48" s="1"/>
  <c r="D26" i="48"/>
  <c r="I38" i="48" s="1"/>
  <c r="D6" i="48"/>
  <c r="W45" i="48" l="1"/>
  <c r="W47" i="48" s="1"/>
  <c r="N34" i="48" s="1"/>
  <c r="S5" i="48" s="1"/>
  <c r="D27" i="48"/>
  <c r="N44" i="48" s="1"/>
  <c r="W43" i="45" l="1"/>
  <c r="W42" i="45"/>
  <c r="W41" i="45"/>
  <c r="W40" i="45"/>
  <c r="W39" i="45"/>
  <c r="W38" i="45"/>
  <c r="N38" i="45"/>
  <c r="W37" i="45"/>
  <c r="W36" i="45"/>
  <c r="W35" i="45"/>
  <c r="P35" i="45"/>
  <c r="K35" i="45"/>
  <c r="D35" i="45"/>
  <c r="W34" i="45"/>
  <c r="E34" i="45"/>
  <c r="C34" i="45"/>
  <c r="M27" i="45"/>
  <c r="P44" i="45" s="1"/>
  <c r="W46" i="45" s="1"/>
  <c r="W26" i="45"/>
  <c r="N40" i="45" s="1"/>
  <c r="T26" i="45"/>
  <c r="I40" i="45" s="1"/>
  <c r="Q26" i="45"/>
  <c r="N39" i="45" s="1"/>
  <c r="M26" i="45"/>
  <c r="I39" i="45" s="1"/>
  <c r="H26" i="45"/>
  <c r="D26" i="45"/>
  <c r="I38" i="45" s="1"/>
  <c r="D6" i="45"/>
  <c r="W45" i="45" l="1"/>
  <c r="W47" i="45" s="1"/>
  <c r="D27" i="45"/>
  <c r="N44" i="45" s="1"/>
  <c r="W44" i="36"/>
  <c r="W43" i="36"/>
  <c r="W42" i="36"/>
  <c r="W41" i="36"/>
  <c r="W40" i="36"/>
  <c r="B40" i="36"/>
  <c r="W39" i="36"/>
  <c r="W38" i="36"/>
  <c r="W37" i="36"/>
  <c r="W36" i="36"/>
  <c r="P36" i="36"/>
  <c r="K36" i="36"/>
  <c r="D36" i="36"/>
  <c r="W35" i="36"/>
  <c r="C35" i="36"/>
  <c r="M27" i="36"/>
  <c r="P45" i="36" s="1"/>
  <c r="W47" i="36" s="1"/>
  <c r="W26" i="36"/>
  <c r="N41" i="36" s="1"/>
  <c r="T26" i="36"/>
  <c r="I41" i="36" s="1"/>
  <c r="Q26" i="36"/>
  <c r="N40" i="36" s="1"/>
  <c r="M26" i="36"/>
  <c r="I40" i="36" s="1"/>
  <c r="H26" i="36"/>
  <c r="N39" i="36" s="1"/>
  <c r="D26" i="36"/>
  <c r="D6" i="36"/>
  <c r="W44" i="35"/>
  <c r="W43" i="35"/>
  <c r="W42" i="35"/>
  <c r="W41" i="35"/>
  <c r="W40" i="35"/>
  <c r="B40" i="35"/>
  <c r="W39" i="35"/>
  <c r="W38" i="35"/>
  <c r="W37" i="35"/>
  <c r="W36" i="35"/>
  <c r="P36" i="35"/>
  <c r="K36" i="35"/>
  <c r="D36" i="35"/>
  <c r="W35" i="35"/>
  <c r="C35" i="35"/>
  <c r="M27" i="35"/>
  <c r="P45" i="35" s="1"/>
  <c r="W47" i="35" s="1"/>
  <c r="W26" i="35"/>
  <c r="N41" i="35" s="1"/>
  <c r="T26" i="35"/>
  <c r="I41" i="35" s="1"/>
  <c r="Q26" i="35"/>
  <c r="N40" i="35" s="1"/>
  <c r="M26" i="35"/>
  <c r="I40" i="35" s="1"/>
  <c r="H26" i="35"/>
  <c r="N39" i="35" s="1"/>
  <c r="D26" i="35"/>
  <c r="D6" i="35"/>
  <c r="M27" i="25"/>
  <c r="W44" i="33"/>
  <c r="W43" i="33"/>
  <c r="W42" i="33"/>
  <c r="W41" i="33"/>
  <c r="W40" i="33"/>
  <c r="B40" i="33"/>
  <c r="W39" i="33"/>
  <c r="W38" i="33"/>
  <c r="W37" i="33"/>
  <c r="W36" i="33"/>
  <c r="P36" i="33"/>
  <c r="K36" i="33"/>
  <c r="D36" i="33"/>
  <c r="W35" i="33"/>
  <c r="C35" i="33"/>
  <c r="M27" i="33"/>
  <c r="Q45" i="33" s="1"/>
  <c r="W47" i="33" s="1"/>
  <c r="W26" i="33"/>
  <c r="N41" i="33" s="1"/>
  <c r="T26" i="33"/>
  <c r="I41" i="33" s="1"/>
  <c r="Q26" i="33"/>
  <c r="N40" i="33" s="1"/>
  <c r="M26" i="33"/>
  <c r="I40" i="33" s="1"/>
  <c r="H26" i="33"/>
  <c r="N39" i="33" s="1"/>
  <c r="D26" i="33"/>
  <c r="D6" i="33"/>
  <c r="W44" i="32"/>
  <c r="W43" i="32"/>
  <c r="W42" i="32"/>
  <c r="W41" i="32"/>
  <c r="W40" i="32"/>
  <c r="B40" i="32"/>
  <c r="W39" i="32"/>
  <c r="W38" i="32"/>
  <c r="W37" i="32"/>
  <c r="W36" i="32"/>
  <c r="P36" i="32"/>
  <c r="K36" i="32"/>
  <c r="D36" i="32"/>
  <c r="W35" i="32"/>
  <c r="C35" i="32"/>
  <c r="M27" i="32"/>
  <c r="P45" i="32" s="1"/>
  <c r="W47" i="32" s="1"/>
  <c r="W26" i="32"/>
  <c r="N41" i="32" s="1"/>
  <c r="T26" i="32"/>
  <c r="I41" i="32" s="1"/>
  <c r="Q26" i="32"/>
  <c r="N40" i="32" s="1"/>
  <c r="M26" i="32"/>
  <c r="I40" i="32" s="1"/>
  <c r="H26" i="32"/>
  <c r="N39" i="32" s="1"/>
  <c r="D26" i="32"/>
  <c r="D6" i="32"/>
  <c r="W43" i="31"/>
  <c r="W42" i="31"/>
  <c r="W41" i="31"/>
  <c r="W40" i="31"/>
  <c r="W39" i="31"/>
  <c r="B39" i="31"/>
  <c r="W38" i="31"/>
  <c r="W37" i="31"/>
  <c r="W36" i="31"/>
  <c r="W35" i="31"/>
  <c r="P35" i="31"/>
  <c r="K35" i="31"/>
  <c r="D35" i="31"/>
  <c r="W34" i="31"/>
  <c r="C34" i="31"/>
  <c r="M26" i="31"/>
  <c r="Q44" i="31" s="1"/>
  <c r="W46" i="31" s="1"/>
  <c r="W25" i="31"/>
  <c r="N40" i="31" s="1"/>
  <c r="T25" i="31"/>
  <c r="I40" i="31" s="1"/>
  <c r="Q25" i="31"/>
  <c r="N39" i="31" s="1"/>
  <c r="M25" i="31"/>
  <c r="I39" i="31" s="1"/>
  <c r="H25" i="31"/>
  <c r="N38" i="31" s="1"/>
  <c r="D25" i="31"/>
  <c r="D5" i="31"/>
  <c r="W43" i="30"/>
  <c r="W42" i="30"/>
  <c r="W41" i="30"/>
  <c r="W40" i="30"/>
  <c r="W39" i="30"/>
  <c r="B39" i="30"/>
  <c r="W38" i="30"/>
  <c r="W37" i="30"/>
  <c r="W36" i="30"/>
  <c r="W35" i="30"/>
  <c r="P35" i="30"/>
  <c r="K35" i="30"/>
  <c r="D35" i="30"/>
  <c r="W34" i="30"/>
  <c r="C34" i="30"/>
  <c r="M26" i="30"/>
  <c r="Q44" i="30" s="1"/>
  <c r="W46" i="30" s="1"/>
  <c r="W25" i="30"/>
  <c r="N40" i="30" s="1"/>
  <c r="T25" i="30"/>
  <c r="I40" i="30" s="1"/>
  <c r="Q25" i="30"/>
  <c r="N39" i="30" s="1"/>
  <c r="M25" i="30"/>
  <c r="I39" i="30" s="1"/>
  <c r="H25" i="30"/>
  <c r="N38" i="30" s="1"/>
  <c r="D25" i="30"/>
  <c r="D5" i="30"/>
  <c r="W43" i="29"/>
  <c r="W42" i="29"/>
  <c r="W41" i="29"/>
  <c r="W40" i="29"/>
  <c r="W39" i="29"/>
  <c r="B39" i="29"/>
  <c r="W38" i="29"/>
  <c r="W37" i="29"/>
  <c r="W36" i="29"/>
  <c r="W35" i="29"/>
  <c r="P35" i="29"/>
  <c r="K35" i="29"/>
  <c r="D35" i="29"/>
  <c r="W34" i="29"/>
  <c r="C34" i="29"/>
  <c r="M26" i="29"/>
  <c r="Q44" i="29" s="1"/>
  <c r="W46" i="29" s="1"/>
  <c r="W25" i="29"/>
  <c r="N40" i="29" s="1"/>
  <c r="T25" i="29"/>
  <c r="I40" i="29" s="1"/>
  <c r="Q25" i="29"/>
  <c r="N39" i="29" s="1"/>
  <c r="M25" i="29"/>
  <c r="I39" i="29" s="1"/>
  <c r="H25" i="29"/>
  <c r="N38" i="29" s="1"/>
  <c r="D25" i="29"/>
  <c r="I38" i="29" s="1"/>
  <c r="D5" i="29"/>
  <c r="W45" i="31" l="1"/>
  <c r="W46" i="33"/>
  <c r="W45" i="30"/>
  <c r="W47" i="30" s="1"/>
  <c r="N34" i="30" s="1"/>
  <c r="S4" i="30" s="1"/>
  <c r="D27" i="33"/>
  <c r="N45" i="33" s="1"/>
  <c r="D27" i="35"/>
  <c r="N45" i="35" s="1"/>
  <c r="W45" i="29"/>
  <c r="W47" i="29" s="1"/>
  <c r="N34" i="29" s="1"/>
  <c r="S4" i="29" s="1"/>
  <c r="D26" i="31"/>
  <c r="N44" i="31" s="1"/>
  <c r="W46" i="35"/>
  <c r="W48" i="35" s="1"/>
  <c r="N35" i="35" s="1"/>
  <c r="S5" i="35" s="1"/>
  <c r="D26" i="30"/>
  <c r="N44" i="30" s="1"/>
  <c r="D27" i="36"/>
  <c r="N45" i="36" s="1"/>
  <c r="W46" i="36"/>
  <c r="W48" i="36" s="1"/>
  <c r="N35" i="36" s="1"/>
  <c r="S5" i="36" s="1"/>
  <c r="I39" i="36"/>
  <c r="I39" i="35"/>
  <c r="D27" i="32"/>
  <c r="N45" i="32" s="1"/>
  <c r="W46" i="32"/>
  <c r="W48" i="32" s="1"/>
  <c r="N35" i="32" s="1"/>
  <c r="S5" i="32" s="1"/>
  <c r="W48" i="33"/>
  <c r="N35" i="33" s="1"/>
  <c r="S5" i="33" s="1"/>
  <c r="I39" i="33"/>
  <c r="I39" i="32"/>
  <c r="W47" i="31"/>
  <c r="N34" i="31" s="1"/>
  <c r="S4" i="31" s="1"/>
  <c r="I38" i="31"/>
  <c r="I38" i="30"/>
  <c r="D26" i="29"/>
  <c r="N44" i="29" s="1"/>
  <c r="C35" i="25"/>
  <c r="B40" i="25"/>
  <c r="W35" i="25"/>
  <c r="D26" i="25"/>
  <c r="I39" i="25" s="1"/>
  <c r="H26" i="25"/>
  <c r="N39" i="25" s="1"/>
  <c r="M26" i="25"/>
  <c r="I40" i="25" s="1"/>
  <c r="Q26" i="25"/>
  <c r="N40" i="25" s="1"/>
  <c r="T26" i="25"/>
  <c r="I41" i="25" s="1"/>
  <c r="F4" i="27"/>
  <c r="F5" i="27"/>
  <c r="F6" i="27"/>
  <c r="F7" i="27"/>
  <c r="F8" i="27"/>
  <c r="F9" i="27"/>
  <c r="F10" i="27"/>
  <c r="F11" i="27"/>
  <c r="F12" i="27"/>
  <c r="F13" i="27"/>
  <c r="F3" i="27"/>
  <c r="P36" i="25"/>
  <c r="W44" i="25"/>
  <c r="W43" i="25"/>
  <c r="W42" i="25"/>
  <c r="W41" i="25"/>
  <c r="W40" i="25"/>
  <c r="W39" i="25"/>
  <c r="W38" i="25"/>
  <c r="W37" i="25"/>
  <c r="W36" i="25"/>
  <c r="K36" i="25"/>
  <c r="D36" i="25"/>
  <c r="Q45" i="25"/>
  <c r="W47" i="25" s="1"/>
  <c r="W26" i="25"/>
  <c r="N41" i="25" s="1"/>
  <c r="D6" i="25"/>
  <c r="G15" i="21"/>
  <c r="G14" i="21"/>
  <c r="G13" i="21"/>
  <c r="G12" i="21"/>
  <c r="G11" i="21"/>
  <c r="G10" i="21"/>
  <c r="G9" i="21"/>
  <c r="G8" i="21"/>
  <c r="G7" i="21"/>
  <c r="G6" i="21"/>
  <c r="G5" i="21"/>
  <c r="G4" i="21"/>
  <c r="G3" i="21"/>
  <c r="G2" i="21"/>
  <c r="W46" i="25" l="1"/>
  <c r="W48" i="25" s="1"/>
  <c r="D27" i="25"/>
  <c r="N45" i="25" s="1"/>
  <c r="N35" i="25" l="1"/>
  <c r="S5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6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6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Driesbach</author>
  </authors>
  <commentList>
    <comment ref="H6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  <comment ref="H36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FSC:</t>
        </r>
        <r>
          <rPr>
            <sz val="8"/>
            <color indexed="81"/>
            <rFont val="Tahoma"/>
            <family val="2"/>
          </rPr>
          <t xml:space="preserve">
Locked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4" background="1">
    <webPr sourceData="1" parsePre="1" consecutive="1" xl2000="1" url="http://republicconnect/Lists/Forex%20Customer%20Rates2/AllItems.aspx"/>
  </connection>
</connections>
</file>

<file path=xl/sharedStrings.xml><?xml version="1.0" encoding="utf-8"?>
<sst xmlns="http://schemas.openxmlformats.org/spreadsheetml/2006/main" count="865" uniqueCount="165">
  <si>
    <t>____ ____ ____ ____ ____ ____ ____ ____ ____ ____ ____ ____ ____ ____ ____ ____ ____ ____ ____ ____ ____ ____ ____ ____ ____ ____ ____ ____ ____ ____ ____ ____ ____ ____ ____ ____ ____ ____ ____ ____ ____ ____ ____ V</t>
  </si>
  <si>
    <t>DEPOSIT VOUCHER</t>
  </si>
  <si>
    <t>Account Number</t>
  </si>
  <si>
    <t>Rate</t>
  </si>
  <si>
    <t>Amount</t>
  </si>
  <si>
    <t>Trans Code</t>
  </si>
  <si>
    <t>Currency:</t>
  </si>
  <si>
    <t>USD</t>
  </si>
  <si>
    <t>016</t>
  </si>
  <si>
    <t xml:space="preserve">Date: </t>
  </si>
  <si>
    <t>Account Type:</t>
  </si>
  <si>
    <t>CHQ</t>
  </si>
  <si>
    <t xml:space="preserve">    Customer Name:</t>
  </si>
  <si>
    <t>COL. A</t>
  </si>
  <si>
    <t>PARTICULARS</t>
  </si>
  <si>
    <t>AMOUNT</t>
  </si>
  <si>
    <t>COL. B</t>
  </si>
  <si>
    <t>COL. C</t>
  </si>
  <si>
    <t>Sub Total</t>
  </si>
  <si>
    <t>Total No. Cheques</t>
  </si>
  <si>
    <t>Total Amt</t>
  </si>
  <si>
    <t>CHEQUE SUB-TOTAL(COLS. A+B+C)(CARRY FORWARD) + Page2</t>
  </si>
  <si>
    <t>Enter Total Amount of GCCS Daily Cheque Deposit Recap</t>
  </si>
  <si>
    <t>PLEASE DETACH AFTER PROCESSING</t>
  </si>
  <si>
    <t>Enter in Column V</t>
  </si>
  <si>
    <t xml:space="preserve">Cash Rate: </t>
  </si>
  <si>
    <t>x</t>
  </si>
  <si>
    <t>TERRITORY:</t>
  </si>
  <si>
    <t>NIGHT SAFE BAG NUMBER:</t>
  </si>
  <si>
    <t>AS20</t>
  </si>
  <si>
    <t xml:space="preserve">BRANCH: </t>
  </si>
  <si>
    <t>CASTRIES</t>
  </si>
  <si>
    <t>NO. OF ITEMS</t>
  </si>
  <si>
    <t xml:space="preserve">Enter Total Currency Unit  </t>
  </si>
  <si>
    <t>Account Name (BLOCK LETTERS)</t>
  </si>
  <si>
    <t xml:space="preserve">Depositor/Paid in by (BLOCK LETTERS) </t>
  </si>
  <si>
    <t xml:space="preserve">TOTAL NO. OF ITEMS/Amount </t>
  </si>
  <si>
    <t>Coins</t>
  </si>
  <si>
    <t xml:space="preserve">TOTAL CASH </t>
  </si>
  <si>
    <t>Source of Funds:</t>
  </si>
  <si>
    <t>TOTAL CHEQUES</t>
  </si>
  <si>
    <t>Signature:</t>
  </si>
  <si>
    <t>SALE OF VEHICLES</t>
  </si>
  <si>
    <t>TOTAL DEPOSIT/CREDIT</t>
  </si>
  <si>
    <t>EXCHANGE EQUIVALENT - CASH</t>
  </si>
  <si>
    <t>EXCHANGE EQUIVALENT - CHEQUES</t>
  </si>
  <si>
    <t xml:space="preserve">Locking Formatting </t>
  </si>
  <si>
    <t xml:space="preserve">Locking Field </t>
  </si>
  <si>
    <t xml:space="preserve">____ ____ ____ ____ ____ ____ ____ ____ ____ ____ ____ ____ ____ ____ ____ ____ ____ ____ ____ ____ ____ ____ ____ ____ ____ ____ ____ ____ ____ ____ ____ ____ ____ ____ ____ ____ ____ ____ ____ ____ ____ ____ ____ </t>
  </si>
  <si>
    <t>Customer Name:</t>
  </si>
  <si>
    <t>TOTAL NO. OF ITEMS/AMOUNT</t>
  </si>
  <si>
    <t>Jalousie 1996 Limited</t>
  </si>
  <si>
    <t>J Jones</t>
  </si>
  <si>
    <t xml:space="preserve">Signature: </t>
  </si>
  <si>
    <t>Boutique sales for period 13/06/2022 to 24/06/2022</t>
  </si>
  <si>
    <t>XCD</t>
  </si>
  <si>
    <t>test cheque 2</t>
  </si>
  <si>
    <t>-------------------------------------------------------------------------------------------------------------------------------------------------------------------------------</t>
  </si>
  <si>
    <t xml:space="preserve">TOTAL NO. OF ITEMS/Amt </t>
  </si>
  <si>
    <t xml:space="preserve">Territory: </t>
  </si>
  <si>
    <t xml:space="preserve">Branches: </t>
  </si>
  <si>
    <t>Barbados</t>
  </si>
  <si>
    <t xml:space="preserve">BIRD ROCK </t>
  </si>
  <si>
    <t>Guyana</t>
  </si>
  <si>
    <t>Suriname</t>
  </si>
  <si>
    <t xml:space="preserve">FORT STREET </t>
  </si>
  <si>
    <t>St. Lucia</t>
  </si>
  <si>
    <t xml:space="preserve">GRAND ANSE </t>
  </si>
  <si>
    <t>Dominica</t>
  </si>
  <si>
    <t>HALIFAX STREET</t>
  </si>
  <si>
    <t>Anguilla</t>
  </si>
  <si>
    <t>MAIN BRANCH</t>
  </si>
  <si>
    <t>Grenada</t>
  </si>
  <si>
    <t>NEVIS BRANCH</t>
  </si>
  <si>
    <t>St. Kitts</t>
  </si>
  <si>
    <t>PHILLIPSBURG</t>
  </si>
  <si>
    <t>St. Vincent</t>
  </si>
  <si>
    <t xml:space="preserve">ROAD TOWN </t>
  </si>
  <si>
    <t>St. Maarten</t>
  </si>
  <si>
    <t>RODNEY BAY</t>
  </si>
  <si>
    <t>BVI</t>
  </si>
  <si>
    <t>ROSEAU</t>
  </si>
  <si>
    <t>SIMPSON BAY</t>
  </si>
  <si>
    <t>THE VALLEY</t>
  </si>
  <si>
    <t>VIEUX FORT</t>
  </si>
  <si>
    <t>CARRIACOU</t>
  </si>
  <si>
    <t>GOUYAVE</t>
  </si>
  <si>
    <t>GRENVILLE</t>
  </si>
  <si>
    <t>SAUTEURS</t>
  </si>
  <si>
    <t>ST. GEORGE'S</t>
  </si>
  <si>
    <t>REPUBLIC HOUSE</t>
  </si>
  <si>
    <t>Currency</t>
  </si>
  <si>
    <t>Abbr.</t>
  </si>
  <si>
    <t>Country</t>
  </si>
  <si>
    <t>Branch</t>
  </si>
  <si>
    <t>List</t>
  </si>
  <si>
    <t>AUSTRALIAN DOLLAR</t>
  </si>
  <si>
    <t>AUD</t>
  </si>
  <si>
    <t>Bird Rock Branch</t>
  </si>
  <si>
    <t>BIRD ROCK BRANCH, ST. KITTS</t>
  </si>
  <si>
    <t>BARBADOS DOLLAR</t>
  </si>
  <si>
    <t>BBD</t>
  </si>
  <si>
    <t>Castries</t>
  </si>
  <si>
    <t>CASTRIES, ST. LUCIA</t>
  </si>
  <si>
    <t>BELIZE DOLLAR</t>
  </si>
  <si>
    <t>BZD</t>
  </si>
  <si>
    <t>Fort Street Branch</t>
  </si>
  <si>
    <t>FORT STREET BRANCH, ST. KITTS</t>
  </si>
  <si>
    <t>CANADIAN DOLLAR</t>
  </si>
  <si>
    <t>CAD</t>
  </si>
  <si>
    <t>Grand Anse Branch</t>
  </si>
  <si>
    <t>GRAND ANSE BRANCH, GRENADA</t>
  </si>
  <si>
    <t>SWISS FRANC</t>
  </si>
  <si>
    <t>CHF</t>
  </si>
  <si>
    <t>Halifax Street</t>
  </si>
  <si>
    <t>HALIFAX STREET, ST. VINCENT</t>
  </si>
  <si>
    <t>EURO</t>
  </si>
  <si>
    <t>EUR</t>
  </si>
  <si>
    <t>Main Branch</t>
  </si>
  <si>
    <t>MAIN BRANCH, GRENADA</t>
  </si>
  <si>
    <t>UK POUND STERLING</t>
  </si>
  <si>
    <t>GBP</t>
  </si>
  <si>
    <t>Nevis Branch</t>
  </si>
  <si>
    <t>NEVIS BRANCH, ST. KITTS</t>
  </si>
  <si>
    <t>GHANA CEDI</t>
  </si>
  <si>
    <t>GHS</t>
  </si>
  <si>
    <t>St. Marteen</t>
  </si>
  <si>
    <t>Phillipsburg</t>
  </si>
  <si>
    <t>PHILLIPSBURG, ST. MARTEEN</t>
  </si>
  <si>
    <t>GUYANESE DOLLAR</t>
  </si>
  <si>
    <t>GYD</t>
  </si>
  <si>
    <t>British Virgin Islands</t>
  </si>
  <si>
    <t>Road Town Branch</t>
  </si>
  <si>
    <t>ROAD TOWN BRANCH, BVI</t>
  </si>
  <si>
    <t>HONGKONG DOLLAR</t>
  </si>
  <si>
    <t>HKD</t>
  </si>
  <si>
    <t>Rodney Bay</t>
  </si>
  <si>
    <t>RODNEY BAY, ST. LUCIA</t>
  </si>
  <si>
    <t>INDIAN RUPEE</t>
  </si>
  <si>
    <t>INR</t>
  </si>
  <si>
    <t>Roseau</t>
  </si>
  <si>
    <t>ROSEAU, DOMINICA</t>
  </si>
  <si>
    <t>JAMAICAN DOLLAR</t>
  </si>
  <si>
    <t>JMD</t>
  </si>
  <si>
    <t>Simpson Bay</t>
  </si>
  <si>
    <t>SIMPSON BAY, ST. MARTEEN</t>
  </si>
  <si>
    <t>JAPANESE YEN</t>
  </si>
  <si>
    <t>JPY</t>
  </si>
  <si>
    <t>The Valley</t>
  </si>
  <si>
    <t>THE VALLEY, ANGUILLA</t>
  </si>
  <si>
    <t>NORWEGIAN KRONER</t>
  </si>
  <si>
    <t>NOK</t>
  </si>
  <si>
    <t>Vieux Fort</t>
  </si>
  <si>
    <t>VIEUX FORT, ST. LUCIA</t>
  </si>
  <si>
    <t>NEW ZEALAND DOLLAR</t>
  </si>
  <si>
    <t>NZD</t>
  </si>
  <si>
    <t>UNITED STATES DOLLAR</t>
  </si>
  <si>
    <t>EAST CARIBBEAN DOLLAR</t>
  </si>
  <si>
    <r>
      <rPr>
        <b/>
        <sz val="12"/>
        <rFont val="Calibri"/>
        <family val="2"/>
        <scheme val="minor"/>
      </rPr>
      <t>(For Official Use Only)</t>
    </r>
    <r>
      <rPr>
        <b/>
        <sz val="20"/>
        <rFont val="Calibri"/>
        <family val="2"/>
        <scheme val="minor"/>
      </rPr>
      <t xml:space="preserve">
EXCHANGE EQUIVALENT - CASH</t>
    </r>
  </si>
  <si>
    <r>
      <rPr>
        <b/>
        <sz val="12"/>
        <rFont val="Calibri"/>
        <family val="2"/>
        <scheme val="minor"/>
      </rPr>
      <t>(For Official Use Only)</t>
    </r>
    <r>
      <rPr>
        <b/>
        <sz val="20"/>
        <rFont val="Calibri"/>
        <family val="2"/>
        <scheme val="minor"/>
      </rPr>
      <t xml:space="preserve">
EXCHANGE EQUIVALENT - CHEQUES</t>
    </r>
  </si>
  <si>
    <r>
      <rPr>
        <b/>
        <sz val="12"/>
        <rFont val="Calibri"/>
        <family val="2"/>
        <scheme val="minor"/>
      </rPr>
      <t>(For Official Use Only)</t>
    </r>
    <r>
      <rPr>
        <b/>
        <sz val="20"/>
        <rFont val="Calibri"/>
        <family val="2"/>
        <scheme val="minor"/>
      </rPr>
      <t xml:space="preserve">
TOTAL DEPOSIT EQUIVALENT</t>
    </r>
  </si>
  <si>
    <t>ANG</t>
  </si>
  <si>
    <t xml:space="preserve">Rate: </t>
  </si>
  <si>
    <t>ST. MAARTEN</t>
  </si>
  <si>
    <t>XCG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</si>
</sst>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8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9" fillId="4" borderId="0" xfId="0" applyFont="1" applyFill="1"/>
    <xf numFmtId="0" fontId="9" fillId="4" borderId="29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1" fontId="0" fillId="0" borderId="0" xfId="0" applyNumberFormat="1"/>
    <xf numFmtId="0" fontId="15" fillId="4" borderId="6" xfId="0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0" fontId="0" fillId="4" borderId="0" xfId="0" applyFill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6" fillId="4" borderId="0" xfId="0" applyFont="1" applyFill="1"/>
    <xf numFmtId="0" fontId="7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9" fillId="4" borderId="21" xfId="0" applyFont="1" applyFill="1" applyBorder="1"/>
    <xf numFmtId="0" fontId="11" fillId="4" borderId="1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43" xfId="0" applyBorder="1"/>
    <xf numFmtId="0" fontId="0" fillId="0" borderId="42" xfId="0" applyBorder="1"/>
    <xf numFmtId="0" fontId="0" fillId="3" borderId="0" xfId="0" applyFill="1" applyProtection="1">
      <protection locked="0"/>
    </xf>
    <xf numFmtId="0" fontId="8" fillId="4" borderId="6" xfId="0" applyFont="1" applyFill="1" applyBorder="1" applyAlignment="1">
      <alignment vertical="center"/>
    </xf>
    <xf numFmtId="0" fontId="0" fillId="4" borderId="3" xfId="0" applyFill="1" applyBorder="1"/>
    <xf numFmtId="0" fontId="0" fillId="0" borderId="53" xfId="0" applyBorder="1" applyProtection="1">
      <protection locked="0"/>
    </xf>
    <xf numFmtId="0" fontId="0" fillId="0" borderId="53" xfId="0" applyBorder="1"/>
    <xf numFmtId="0" fontId="16" fillId="2" borderId="19" xfId="0" applyFont="1" applyFill="1" applyBorder="1" applyAlignment="1" applyProtection="1">
      <alignment vertical="top" textRotation="90" wrapText="1"/>
      <protection locked="0"/>
    </xf>
    <xf numFmtId="0" fontId="16" fillId="2" borderId="21" xfId="0" applyFont="1" applyFill="1" applyBorder="1" applyAlignment="1" applyProtection="1">
      <alignment vertical="top" textRotation="90" wrapText="1"/>
      <protection locked="0"/>
    </xf>
    <xf numFmtId="0" fontId="16" fillId="2" borderId="38" xfId="0" applyFont="1" applyFill="1" applyBorder="1" applyAlignment="1" applyProtection="1">
      <alignment vertical="top" textRotation="90" wrapText="1"/>
      <protection locked="0"/>
    </xf>
    <xf numFmtId="0" fontId="8" fillId="4" borderId="40" xfId="0" applyFont="1" applyFill="1" applyBorder="1"/>
    <xf numFmtId="0" fontId="8" fillId="4" borderId="37" xfId="0" applyFont="1" applyFill="1" applyBorder="1"/>
    <xf numFmtId="0" fontId="14" fillId="4" borderId="0" xfId="0" applyFont="1" applyFill="1" applyAlignment="1" applyProtection="1">
      <alignment vertical="top" wrapText="1"/>
      <protection locked="0"/>
    </xf>
    <xf numFmtId="0" fontId="14" fillId="4" borderId="0" xfId="0" applyFont="1" applyFill="1" applyProtection="1">
      <protection locked="0"/>
    </xf>
    <xf numFmtId="0" fontId="9" fillId="4" borderId="1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4" fillId="0" borderId="0" xfId="0" applyFont="1" applyAlignment="1" applyProtection="1">
      <alignment vertical="top" wrapText="1"/>
      <protection locked="0"/>
    </xf>
    <xf numFmtId="0" fontId="7" fillId="4" borderId="4" xfId="0" applyFont="1" applyFill="1" applyBorder="1"/>
    <xf numFmtId="0" fontId="7" fillId="4" borderId="0" xfId="0" applyFont="1" applyFill="1"/>
    <xf numFmtId="164" fontId="0" fillId="0" borderId="0" xfId="0" applyNumberFormat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8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57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/>
    </xf>
    <xf numFmtId="0" fontId="13" fillId="4" borderId="5" xfId="0" applyFont="1" applyFill="1" applyBorder="1" applyAlignment="1">
      <alignment vertical="center"/>
    </xf>
    <xf numFmtId="0" fontId="5" fillId="0" borderId="16" xfId="0" applyFont="1" applyBorder="1"/>
    <xf numFmtId="0" fontId="8" fillId="0" borderId="18" xfId="0" applyFont="1" applyBorder="1" applyAlignment="1" applyProtection="1">
      <alignment horizontal="center" vertical="center"/>
      <protection locked="0"/>
    </xf>
    <xf numFmtId="164" fontId="9" fillId="0" borderId="16" xfId="0" applyNumberFormat="1" applyFont="1" applyBorder="1" applyAlignment="1" applyProtection="1">
      <alignment horizontal="center"/>
      <protection locked="0"/>
    </xf>
    <xf numFmtId="164" fontId="9" fillId="0" borderId="57" xfId="0" applyNumberFormat="1" applyFont="1" applyBorder="1" applyAlignment="1" applyProtection="1">
      <alignment horizontal="center"/>
      <protection locked="0"/>
    </xf>
    <xf numFmtId="164" fontId="9" fillId="0" borderId="16" xfId="0" applyNumberFormat="1" applyFont="1" applyBorder="1" applyAlignment="1">
      <alignment horizontal="center"/>
    </xf>
    <xf numFmtId="7" fontId="7" fillId="0" borderId="18" xfId="1" applyNumberFormat="1" applyFont="1" applyFill="1" applyBorder="1" applyAlignment="1" applyProtection="1">
      <alignment horizontal="right" vertical="center"/>
    </xf>
    <xf numFmtId="0" fontId="18" fillId="4" borderId="18" xfId="0" applyFont="1" applyFill="1" applyBorder="1" applyAlignment="1">
      <alignment horizontal="center"/>
    </xf>
    <xf numFmtId="0" fontId="16" fillId="2" borderId="3" xfId="0" applyFont="1" applyFill="1" applyBorder="1" applyAlignment="1" applyProtection="1">
      <alignment vertical="top" textRotation="90" wrapText="1"/>
      <protection locked="0"/>
    </xf>
    <xf numFmtId="7" fontId="7" fillId="0" borderId="10" xfId="1" applyNumberFormat="1" applyFont="1" applyFill="1" applyBorder="1" applyAlignment="1" applyProtection="1">
      <alignment horizontal="right" vertical="center"/>
    </xf>
    <xf numFmtId="7" fontId="7" fillId="0" borderId="11" xfId="1" applyNumberFormat="1" applyFont="1" applyFill="1" applyBorder="1" applyAlignment="1" applyProtection="1">
      <alignment horizontal="right" vertical="center"/>
    </xf>
    <xf numFmtId="164" fontId="7" fillId="0" borderId="10" xfId="1" applyNumberFormat="1" applyFont="1" applyFill="1" applyBorder="1" applyAlignment="1" applyProtection="1">
      <alignment horizontal="right" vertical="center"/>
      <protection locked="0"/>
    </xf>
    <xf numFmtId="0" fontId="17" fillId="4" borderId="23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1" fontId="8" fillId="0" borderId="63" xfId="0" applyNumberFormat="1" applyFont="1" applyBorder="1" applyAlignment="1" applyProtection="1">
      <alignment horizontal="right"/>
      <protection locked="0"/>
    </xf>
    <xf numFmtId="1" fontId="8" fillId="0" borderId="64" xfId="0" applyNumberFormat="1" applyFont="1" applyBorder="1" applyAlignment="1" applyProtection="1">
      <alignment horizontal="right"/>
      <protection locked="0"/>
    </xf>
    <xf numFmtId="0" fontId="17" fillId="4" borderId="65" xfId="0" applyFont="1" applyFill="1" applyBorder="1"/>
    <xf numFmtId="0" fontId="7" fillId="4" borderId="18" xfId="0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9" fillId="4" borderId="59" xfId="0" applyFont="1" applyFill="1" applyBorder="1" applyAlignment="1">
      <alignment horizontal="center"/>
    </xf>
    <xf numFmtId="164" fontId="9" fillId="0" borderId="60" xfId="0" applyNumberFormat="1" applyFont="1" applyBorder="1" applyAlignment="1" applyProtection="1">
      <alignment horizontal="center"/>
      <protection locked="0"/>
    </xf>
    <xf numFmtId="0" fontId="19" fillId="4" borderId="15" xfId="0" applyFont="1" applyFill="1" applyBorder="1" applyAlignment="1">
      <alignment horizontal="center" wrapText="1"/>
    </xf>
    <xf numFmtId="164" fontId="9" fillId="0" borderId="17" xfId="0" applyNumberFormat="1" applyFont="1" applyBorder="1" applyAlignment="1">
      <alignment horizontal="center"/>
    </xf>
    <xf numFmtId="0" fontId="8" fillId="4" borderId="69" xfId="0" applyFont="1" applyFill="1" applyBorder="1"/>
    <xf numFmtId="0" fontId="8" fillId="4" borderId="70" xfId="0" applyFont="1" applyFill="1" applyBorder="1"/>
    <xf numFmtId="0" fontId="7" fillId="4" borderId="11" xfId="0" applyFont="1" applyFill="1" applyBorder="1" applyAlignment="1">
      <alignment horizontal="center"/>
    </xf>
    <xf numFmtId="0" fontId="9" fillId="4" borderId="4" xfId="0" applyFont="1" applyFill="1" applyBorder="1"/>
    <xf numFmtId="0" fontId="13" fillId="4" borderId="23" xfId="0" applyFont="1" applyFill="1" applyBorder="1" applyAlignment="1">
      <alignment horizontal="center"/>
    </xf>
    <xf numFmtId="0" fontId="20" fillId="4" borderId="25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8" fillId="4" borderId="71" xfId="0" applyFont="1" applyFill="1" applyBorder="1"/>
    <xf numFmtId="0" fontId="6" fillId="4" borderId="10" xfId="0" applyFont="1" applyFill="1" applyBorder="1" applyAlignment="1">
      <alignment horizontal="center" wrapText="1"/>
    </xf>
    <xf numFmtId="164" fontId="6" fillId="0" borderId="17" xfId="0" applyNumberFormat="1" applyFont="1" applyBorder="1" applyAlignment="1" applyProtection="1">
      <alignment horizontal="center"/>
      <protection locked="0"/>
    </xf>
    <xf numFmtId="164" fontId="6" fillId="0" borderId="60" xfId="0" applyNumberFormat="1" applyFont="1" applyBorder="1" applyAlignment="1" applyProtection="1">
      <alignment horizontal="center"/>
      <protection locked="0"/>
    </xf>
    <xf numFmtId="0" fontId="18" fillId="4" borderId="5" xfId="0" applyFont="1" applyFill="1" applyBorder="1" applyAlignment="1">
      <alignment vertical="center"/>
    </xf>
    <xf numFmtId="7" fontId="18" fillId="0" borderId="18" xfId="1" applyNumberFormat="1" applyFont="1" applyFill="1" applyBorder="1" applyAlignment="1" applyProtection="1">
      <alignment horizontal="right" vertical="center"/>
    </xf>
    <xf numFmtId="0" fontId="22" fillId="0" borderId="0" xfId="0" applyFont="1"/>
    <xf numFmtId="0" fontId="22" fillId="4" borderId="0" xfId="0" applyFont="1" applyFill="1" applyProtection="1">
      <protection locked="0"/>
    </xf>
    <xf numFmtId="0" fontId="12" fillId="4" borderId="0" xfId="0" applyFont="1" applyFill="1" applyAlignment="1" applyProtection="1">
      <alignment vertical="top" wrapText="1"/>
      <protection locked="0"/>
    </xf>
    <xf numFmtId="0" fontId="12" fillId="4" borderId="0" xfId="0" applyFont="1" applyFill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Protection="1">
      <protection locked="0"/>
    </xf>
    <xf numFmtId="0" fontId="22" fillId="0" borderId="0" xfId="0" applyFont="1" applyProtection="1">
      <protection locked="0"/>
    </xf>
    <xf numFmtId="7" fontId="12" fillId="0" borderId="18" xfId="1" applyNumberFormat="1" applyFont="1" applyFill="1" applyBorder="1" applyAlignment="1" applyProtection="1">
      <alignment horizontal="right" vertical="center"/>
    </xf>
    <xf numFmtId="0" fontId="24" fillId="2" borderId="21" xfId="0" applyFont="1" applyFill="1" applyBorder="1" applyProtection="1">
      <protection locked="0"/>
    </xf>
    <xf numFmtId="0" fontId="25" fillId="4" borderId="0" xfId="0" applyFont="1" applyFill="1" applyAlignment="1">
      <alignment horizontal="left"/>
    </xf>
    <xf numFmtId="0" fontId="25" fillId="4" borderId="4" xfId="0" applyFont="1" applyFill="1" applyBorder="1"/>
    <xf numFmtId="0" fontId="25" fillId="4" borderId="0" xfId="0" applyFont="1" applyFill="1"/>
    <xf numFmtId="0" fontId="25" fillId="4" borderId="11" xfId="0" applyFont="1" applyFill="1" applyBorder="1" applyAlignment="1">
      <alignment horizontal="center"/>
    </xf>
    <xf numFmtId="0" fontId="24" fillId="2" borderId="38" xfId="0" applyFont="1" applyFill="1" applyBorder="1" applyProtection="1"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4" borderId="18" xfId="0" applyFont="1" applyFill="1" applyBorder="1" applyAlignment="1" applyProtection="1">
      <alignment horizontal="center" vertical="center"/>
      <protection locked="0"/>
    </xf>
    <xf numFmtId="0" fontId="25" fillId="4" borderId="69" xfId="0" applyFont="1" applyFill="1" applyBorder="1"/>
    <xf numFmtId="0" fontId="25" fillId="4" borderId="71" xfId="0" applyFont="1" applyFill="1" applyBorder="1"/>
    <xf numFmtId="0" fontId="24" fillId="2" borderId="3" xfId="0" applyFont="1" applyFill="1" applyBorder="1" applyProtection="1">
      <protection locked="0"/>
    </xf>
    <xf numFmtId="0" fontId="25" fillId="4" borderId="64" xfId="0" applyFont="1" applyFill="1" applyBorder="1" applyAlignment="1">
      <alignment horizontal="center"/>
    </xf>
    <xf numFmtId="0" fontId="25" fillId="4" borderId="76" xfId="0" applyFont="1" applyFill="1" applyBorder="1" applyAlignment="1">
      <alignment horizontal="center"/>
    </xf>
    <xf numFmtId="0" fontId="26" fillId="4" borderId="65" xfId="0" applyFont="1" applyFill="1" applyBorder="1" applyAlignment="1">
      <alignment horizontal="center" wrapText="1"/>
    </xf>
    <xf numFmtId="164" fontId="25" fillId="0" borderId="74" xfId="0" applyNumberFormat="1" applyFont="1" applyBorder="1" applyAlignment="1">
      <alignment horizontal="center"/>
    </xf>
    <xf numFmtId="0" fontId="27" fillId="4" borderId="6" xfId="0" applyFont="1" applyFill="1" applyBorder="1" applyAlignment="1">
      <alignment vertical="center"/>
    </xf>
    <xf numFmtId="0" fontId="27" fillId="4" borderId="10" xfId="0" applyFont="1" applyFill="1" applyBorder="1" applyAlignment="1">
      <alignment vertical="center"/>
    </xf>
    <xf numFmtId="0" fontId="31" fillId="2" borderId="19" xfId="0" applyFont="1" applyFill="1" applyBorder="1" applyProtection="1">
      <protection locked="0"/>
    </xf>
    <xf numFmtId="7" fontId="12" fillId="0" borderId="38" xfId="1" applyNumberFormat="1" applyFont="1" applyFill="1" applyBorder="1" applyAlignment="1" applyProtection="1">
      <alignment horizontal="right" vertical="center"/>
    </xf>
    <xf numFmtId="164" fontId="12" fillId="0" borderId="18" xfId="1" applyNumberFormat="1" applyFont="1" applyFill="1" applyBorder="1" applyAlignment="1" applyProtection="1">
      <alignment horizontal="right" vertical="center"/>
      <protection locked="0"/>
    </xf>
    <xf numFmtId="0" fontId="25" fillId="4" borderId="0" xfId="0" applyFont="1" applyFill="1" applyAlignment="1">
      <alignment horizontal="center"/>
    </xf>
    <xf numFmtId="0" fontId="24" fillId="0" borderId="0" xfId="0" applyFont="1"/>
    <xf numFmtId="0" fontId="26" fillId="2" borderId="21" xfId="0" applyFont="1" applyFill="1" applyBorder="1" applyAlignment="1" applyProtection="1">
      <alignment vertical="top" textRotation="90" wrapText="1"/>
      <protection locked="0"/>
    </xf>
    <xf numFmtId="0" fontId="24" fillId="4" borderId="0" xfId="0" applyFont="1" applyFill="1" applyAlignment="1">
      <alignment horizontal="center"/>
    </xf>
    <xf numFmtId="0" fontId="24" fillId="4" borderId="0" xfId="0" applyFont="1" applyFill="1"/>
    <xf numFmtId="0" fontId="25" fillId="4" borderId="4" xfId="0" applyFont="1" applyFill="1" applyBorder="1" applyAlignment="1">
      <alignment horizontal="center"/>
    </xf>
    <xf numFmtId="0" fontId="25" fillId="4" borderId="21" xfId="0" applyFont="1" applyFill="1" applyBorder="1"/>
    <xf numFmtId="0" fontId="24" fillId="4" borderId="3" xfId="0" applyFont="1" applyFill="1" applyBorder="1"/>
    <xf numFmtId="0" fontId="25" fillId="4" borderId="18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0" fontId="25" fillId="4" borderId="23" xfId="0" applyFont="1" applyFill="1" applyBorder="1" applyAlignment="1">
      <alignment horizontal="center"/>
    </xf>
    <xf numFmtId="7" fontId="25" fillId="0" borderId="18" xfId="1" applyNumberFormat="1" applyFont="1" applyFill="1" applyBorder="1" applyAlignment="1" applyProtection="1">
      <alignment horizontal="right" vertical="center"/>
    </xf>
    <xf numFmtId="0" fontId="26" fillId="4" borderId="25" xfId="0" applyFont="1" applyFill="1" applyBorder="1" applyAlignment="1">
      <alignment horizontal="center"/>
    </xf>
    <xf numFmtId="0" fontId="25" fillId="4" borderId="25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 wrapText="1"/>
    </xf>
    <xf numFmtId="0" fontId="26" fillId="2" borderId="3" xfId="0" applyFont="1" applyFill="1" applyBorder="1" applyAlignment="1" applyProtection="1">
      <alignment vertical="top" textRotation="90" wrapText="1"/>
      <protection locked="0"/>
    </xf>
    <xf numFmtId="0" fontId="27" fillId="4" borderId="32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2" borderId="38" xfId="0" applyFont="1" applyFill="1" applyBorder="1" applyAlignment="1" applyProtection="1">
      <alignment vertical="top" textRotation="90" wrapText="1"/>
      <protection locked="0"/>
    </xf>
    <xf numFmtId="0" fontId="24" fillId="0" borderId="0" xfId="0" applyFont="1" applyAlignment="1">
      <alignment horizontal="right"/>
    </xf>
    <xf numFmtId="0" fontId="24" fillId="0" borderId="43" xfId="0" applyFont="1" applyBorder="1"/>
    <xf numFmtId="0" fontId="24" fillId="0" borderId="42" xfId="0" applyFont="1" applyBorder="1"/>
    <xf numFmtId="0" fontId="24" fillId="0" borderId="38" xfId="0" applyFont="1" applyBorder="1"/>
    <xf numFmtId="0" fontId="30" fillId="2" borderId="19" xfId="0" applyFont="1" applyFill="1" applyBorder="1" applyAlignment="1" applyProtection="1">
      <alignment vertical="top" textRotation="90" wrapText="1"/>
      <protection locked="0"/>
    </xf>
    <xf numFmtId="0" fontId="29" fillId="4" borderId="3" xfId="0" applyFont="1" applyFill="1" applyBorder="1" applyAlignment="1">
      <alignment horizontal="center"/>
    </xf>
    <xf numFmtId="0" fontId="29" fillId="4" borderId="0" xfId="0" applyFont="1" applyFill="1"/>
    <xf numFmtId="0" fontId="29" fillId="4" borderId="0" xfId="0" applyFont="1" applyFill="1" applyAlignment="1">
      <alignment horizontal="center"/>
    </xf>
    <xf numFmtId="0" fontId="28" fillId="0" borderId="0" xfId="0" applyFont="1"/>
    <xf numFmtId="0" fontId="25" fillId="4" borderId="70" xfId="0" applyFont="1" applyFill="1" applyBorder="1" applyAlignment="1">
      <alignment horizontal="left"/>
    </xf>
    <xf numFmtId="1" fontId="24" fillId="0" borderId="0" xfId="0" applyNumberFormat="1" applyFont="1"/>
    <xf numFmtId="164" fontId="24" fillId="0" borderId="0" xfId="0" applyNumberFormat="1" applyFont="1"/>
    <xf numFmtId="0" fontId="25" fillId="4" borderId="18" xfId="0" applyFont="1" applyFill="1" applyBorder="1" applyAlignment="1">
      <alignment horizontal="center" wrapText="1"/>
    </xf>
    <xf numFmtId="1" fontId="25" fillId="0" borderId="63" xfId="0" applyNumberFormat="1" applyFont="1" applyBorder="1" applyAlignment="1" applyProtection="1">
      <alignment horizontal="right"/>
      <protection locked="0"/>
    </xf>
    <xf numFmtId="1" fontId="25" fillId="0" borderId="64" xfId="0" applyNumberFormat="1" applyFont="1" applyBorder="1" applyAlignment="1" applyProtection="1">
      <alignment horizontal="right"/>
      <protection locked="0"/>
    </xf>
    <xf numFmtId="0" fontId="27" fillId="4" borderId="65" xfId="0" applyFont="1" applyFill="1" applyBorder="1"/>
    <xf numFmtId="0" fontId="31" fillId="0" borderId="0" xfId="0" applyFont="1"/>
    <xf numFmtId="0" fontId="29" fillId="4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vertical="center"/>
    </xf>
    <xf numFmtId="0" fontId="29" fillId="4" borderId="6" xfId="0" applyFont="1" applyFill="1" applyBorder="1" applyAlignment="1">
      <alignment vertical="center"/>
    </xf>
    <xf numFmtId="7" fontId="29" fillId="0" borderId="18" xfId="1" applyNumberFormat="1" applyFont="1" applyFill="1" applyBorder="1" applyAlignment="1" applyProtection="1">
      <alignment horizontal="right" vertical="center"/>
    </xf>
    <xf numFmtId="7" fontId="29" fillId="0" borderId="38" xfId="1" applyNumberFormat="1" applyFont="1" applyFill="1" applyBorder="1" applyAlignment="1" applyProtection="1">
      <alignment horizontal="right" vertical="center"/>
    </xf>
    <xf numFmtId="164" fontId="29" fillId="0" borderId="18" xfId="1" applyNumberFormat="1" applyFont="1" applyFill="1" applyBorder="1" applyAlignment="1" applyProtection="1">
      <alignment horizontal="right" vertical="center"/>
      <protection locked="0"/>
    </xf>
    <xf numFmtId="1" fontId="32" fillId="0" borderId="63" xfId="0" applyNumberFormat="1" applyFont="1" applyBorder="1" applyAlignment="1" applyProtection="1">
      <alignment horizontal="right"/>
      <protection locked="0"/>
    </xf>
    <xf numFmtId="1" fontId="32" fillId="0" borderId="64" xfId="0" applyNumberFormat="1" applyFont="1" applyBorder="1" applyAlignment="1" applyProtection="1">
      <alignment horizontal="right"/>
      <protection locked="0"/>
    </xf>
    <xf numFmtId="1" fontId="29" fillId="0" borderId="0" xfId="0" applyNumberFormat="1" applyFont="1" applyAlignment="1" applyProtection="1">
      <alignment vertical="center"/>
      <protection locked="0"/>
    </xf>
    <xf numFmtId="1" fontId="29" fillId="0" borderId="4" xfId="0" applyNumberFormat="1" applyFont="1" applyBorder="1" applyAlignment="1" applyProtection="1">
      <alignment vertical="center"/>
      <protection locked="0"/>
    </xf>
    <xf numFmtId="0" fontId="32" fillId="4" borderId="0" xfId="0" applyFont="1" applyFill="1" applyAlignment="1">
      <alignment horizontal="left"/>
    </xf>
    <xf numFmtId="0" fontId="32" fillId="4" borderId="4" xfId="0" applyFont="1" applyFill="1" applyBorder="1"/>
    <xf numFmtId="0" fontId="32" fillId="4" borderId="0" xfId="0" applyFont="1" applyFill="1"/>
    <xf numFmtId="0" fontId="32" fillId="4" borderId="11" xfId="0" applyFont="1" applyFill="1" applyBorder="1" applyAlignment="1">
      <alignment horizontal="center"/>
    </xf>
    <xf numFmtId="0" fontId="25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32" fillId="4" borderId="4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top" wrapText="1"/>
      <protection locked="0"/>
    </xf>
    <xf numFmtId="0" fontId="29" fillId="4" borderId="64" xfId="0" applyFont="1" applyFill="1" applyBorder="1" applyAlignment="1">
      <alignment horizontal="center"/>
    </xf>
    <xf numFmtId="0" fontId="29" fillId="4" borderId="76" xfId="0" applyFont="1" applyFill="1" applyBorder="1" applyAlignment="1">
      <alignment horizontal="center"/>
    </xf>
    <xf numFmtId="164" fontId="25" fillId="0" borderId="17" xfId="0" applyNumberFormat="1" applyFont="1" applyBorder="1" applyAlignment="1" applyProtection="1">
      <alignment horizontal="center"/>
      <protection locked="0"/>
    </xf>
    <xf numFmtId="164" fontId="25" fillId="0" borderId="60" xfId="0" applyNumberFormat="1" applyFont="1" applyBorder="1" applyAlignment="1" applyProtection="1">
      <alignment horizontal="center"/>
      <protection locked="0"/>
    </xf>
    <xf numFmtId="164" fontId="29" fillId="0" borderId="17" xfId="0" applyNumberFormat="1" applyFont="1" applyBorder="1" applyAlignment="1" applyProtection="1">
      <alignment horizontal="center"/>
      <protection locked="0"/>
    </xf>
    <xf numFmtId="164" fontId="29" fillId="0" borderId="60" xfId="0" applyNumberFormat="1" applyFont="1" applyBorder="1" applyAlignment="1" applyProtection="1">
      <alignment horizontal="center"/>
      <protection locked="0"/>
    </xf>
    <xf numFmtId="164" fontId="29" fillId="0" borderId="74" xfId="0" applyNumberFormat="1" applyFont="1" applyBorder="1" applyAlignment="1">
      <alignment horizontal="center"/>
    </xf>
    <xf numFmtId="0" fontId="27" fillId="5" borderId="32" xfId="0" applyFont="1" applyFill="1" applyBorder="1" applyAlignment="1">
      <alignment horizontal="center"/>
    </xf>
    <xf numFmtId="0" fontId="27" fillId="5" borderId="65" xfId="0" applyFont="1" applyFill="1" applyBorder="1"/>
    <xf numFmtId="0" fontId="29" fillId="5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vertical="center"/>
    </xf>
    <xf numFmtId="0" fontId="25" fillId="5" borderId="23" xfId="0" applyFont="1" applyFill="1" applyBorder="1" applyAlignment="1">
      <alignment horizontal="center"/>
    </xf>
    <xf numFmtId="0" fontId="26" fillId="5" borderId="25" xfId="0" applyFont="1" applyFill="1" applyBorder="1" applyAlignment="1">
      <alignment horizontal="center"/>
    </xf>
    <xf numFmtId="0" fontId="25" fillId="5" borderId="25" xfId="0" applyFont="1" applyFill="1" applyBorder="1" applyAlignment="1">
      <alignment horizontal="center"/>
    </xf>
    <xf numFmtId="0" fontId="29" fillId="5" borderId="5" xfId="0" applyFont="1" applyFill="1" applyBorder="1" applyAlignment="1">
      <alignment vertical="center"/>
    </xf>
    <xf numFmtId="0" fontId="30" fillId="0" borderId="19" xfId="0" applyFont="1" applyBorder="1" applyAlignment="1" applyProtection="1">
      <alignment vertical="top" textRotation="90" wrapText="1"/>
      <protection locked="0"/>
    </xf>
    <xf numFmtId="0" fontId="29" fillId="0" borderId="3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6" fillId="0" borderId="21" xfId="0" applyFont="1" applyBorder="1" applyAlignment="1" applyProtection="1">
      <alignment vertical="top" textRotation="90" wrapText="1"/>
      <protection locked="0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3" xfId="0" applyFont="1" applyBorder="1"/>
    <xf numFmtId="0" fontId="33" fillId="0" borderId="18" xfId="0" applyFont="1" applyBorder="1" applyAlignment="1">
      <alignment horizontal="center" vertical="center"/>
    </xf>
    <xf numFmtId="0" fontId="24" fillId="0" borderId="38" xfId="0" applyFont="1" applyBorder="1" applyProtection="1">
      <protection locked="0"/>
    </xf>
    <xf numFmtId="0" fontId="25" fillId="0" borderId="5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5" fillId="0" borderId="18" xfId="0" applyFont="1" applyBorder="1" applyAlignment="1">
      <alignment horizontal="center" wrapText="1"/>
    </xf>
    <xf numFmtId="0" fontId="29" fillId="5" borderId="64" xfId="0" applyFont="1" applyFill="1" applyBorder="1" applyAlignment="1">
      <alignment horizontal="center"/>
    </xf>
    <xf numFmtId="0" fontId="29" fillId="5" borderId="76" xfId="0" applyFont="1" applyFill="1" applyBorder="1" applyAlignment="1">
      <alignment horizontal="center"/>
    </xf>
    <xf numFmtId="0" fontId="26" fillId="5" borderId="65" xfId="0" applyFont="1" applyFill="1" applyBorder="1" applyAlignment="1">
      <alignment horizontal="center" wrapText="1"/>
    </xf>
    <xf numFmtId="0" fontId="25" fillId="5" borderId="69" xfId="0" applyFont="1" applyFill="1" applyBorder="1"/>
    <xf numFmtId="0" fontId="25" fillId="5" borderId="71" xfId="0" applyFont="1" applyFill="1" applyBorder="1"/>
    <xf numFmtId="0" fontId="31" fillId="0" borderId="19" xfId="0" applyFont="1" applyBorder="1" applyProtection="1">
      <protection locked="0"/>
    </xf>
    <xf numFmtId="0" fontId="24" fillId="0" borderId="21" xfId="0" applyFont="1" applyBorder="1" applyProtection="1">
      <protection locked="0"/>
    </xf>
    <xf numFmtId="0" fontId="33" fillId="0" borderId="0" xfId="0" applyFont="1" applyAlignment="1">
      <alignment horizontal="left"/>
    </xf>
    <xf numFmtId="0" fontId="33" fillId="0" borderId="4" xfId="0" applyFont="1" applyBorder="1"/>
    <xf numFmtId="0" fontId="33" fillId="0" borderId="0" xfId="0" applyFont="1"/>
    <xf numFmtId="0" fontId="33" fillId="0" borderId="11" xfId="0" applyFont="1" applyBorder="1" applyAlignment="1">
      <alignment horizontal="center"/>
    </xf>
    <xf numFmtId="0" fontId="25" fillId="0" borderId="21" xfId="0" applyFont="1" applyBorder="1"/>
    <xf numFmtId="0" fontId="32" fillId="5" borderId="18" xfId="0" applyFont="1" applyFill="1" applyBorder="1" applyAlignment="1" applyProtection="1">
      <alignment horizontal="center" vertical="center"/>
      <protection locked="0"/>
    </xf>
    <xf numFmtId="0" fontId="32" fillId="0" borderId="4" xfId="0" applyFont="1" applyBorder="1"/>
    <xf numFmtId="0" fontId="32" fillId="0" borderId="18" xfId="0" applyFont="1" applyBorder="1" applyAlignment="1" applyProtection="1">
      <alignment horizontal="center" vertical="center"/>
      <protection locked="0"/>
    </xf>
    <xf numFmtId="0" fontId="22" fillId="2" borderId="0" xfId="0" applyFont="1" applyFill="1"/>
    <xf numFmtId="0" fontId="12" fillId="2" borderId="0" xfId="0" applyFont="1" applyFill="1" applyAlignment="1" applyProtection="1">
      <alignment horizontal="center" vertical="top" wrapText="1"/>
      <protection locked="0"/>
    </xf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3" xfId="0" applyFont="1" applyFill="1" applyBorder="1"/>
    <xf numFmtId="0" fontId="24" fillId="2" borderId="0" xfId="0" applyFont="1" applyFill="1"/>
    <xf numFmtId="0" fontId="33" fillId="2" borderId="0" xfId="0" applyFont="1" applyFill="1" applyAlignment="1">
      <alignment horizontal="left"/>
    </xf>
    <xf numFmtId="0" fontId="33" fillId="2" borderId="4" xfId="0" applyFont="1" applyFill="1" applyBorder="1"/>
    <xf numFmtId="0" fontId="33" fillId="2" borderId="0" xfId="0" applyFont="1" applyFill="1"/>
    <xf numFmtId="0" fontId="33" fillId="2" borderId="11" xfId="0" applyFont="1" applyFill="1" applyBorder="1" applyAlignment="1">
      <alignment horizontal="center"/>
    </xf>
    <xf numFmtId="0" fontId="22" fillId="2" borderId="0" xfId="0" applyFont="1" applyFill="1" applyProtection="1">
      <protection locked="0"/>
    </xf>
    <xf numFmtId="0" fontId="25" fillId="2" borderId="2" xfId="0" applyFont="1" applyFill="1" applyBorder="1"/>
    <xf numFmtId="1" fontId="32" fillId="2" borderId="4" xfId="0" applyNumberFormat="1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left" vertical="top"/>
    </xf>
    <xf numFmtId="0" fontId="29" fillId="5" borderId="10" xfId="0" applyFont="1" applyFill="1" applyBorder="1" applyAlignment="1">
      <alignment horizontal="left" vertical="top"/>
    </xf>
    <xf numFmtId="0" fontId="33" fillId="2" borderId="4" xfId="0" applyFont="1" applyFill="1" applyBorder="1" applyAlignment="1">
      <alignment horizontal="center" vertical="center"/>
    </xf>
    <xf numFmtId="1" fontId="3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78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31" fillId="2" borderId="0" xfId="0" applyFont="1" applyFill="1"/>
    <xf numFmtId="1" fontId="24" fillId="2" borderId="0" xfId="0" applyNumberFormat="1" applyFont="1" applyFill="1"/>
    <xf numFmtId="164" fontId="24" fillId="2" borderId="0" xfId="0" applyNumberFormat="1" applyFont="1" applyFill="1"/>
    <xf numFmtId="0" fontId="25" fillId="2" borderId="18" xfId="0" applyFont="1" applyFill="1" applyBorder="1" applyAlignment="1">
      <alignment horizontal="center" wrapText="1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10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left"/>
    </xf>
    <xf numFmtId="0" fontId="25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43" xfId="0" applyFont="1" applyFill="1" applyBorder="1"/>
    <xf numFmtId="0" fontId="0" fillId="2" borderId="0" xfId="0" applyFill="1" applyProtection="1">
      <protection locked="0"/>
    </xf>
    <xf numFmtId="0" fontId="24" fillId="2" borderId="42" xfId="0" applyFont="1" applyFill="1" applyBorder="1"/>
    <xf numFmtId="0" fontId="0" fillId="2" borderId="53" xfId="0" applyFill="1" applyBorder="1" applyProtection="1">
      <protection locked="0"/>
    </xf>
    <xf numFmtId="0" fontId="0" fillId="2" borderId="53" xfId="0" applyFill="1" applyBorder="1"/>
    <xf numFmtId="0" fontId="24" fillId="2" borderId="79" xfId="0" applyFont="1" applyFill="1" applyBorder="1"/>
    <xf numFmtId="7" fontId="29" fillId="2" borderId="80" xfId="1" applyNumberFormat="1" applyFont="1" applyFill="1" applyBorder="1" applyAlignment="1" applyProtection="1">
      <alignment horizontal="right" vertical="center"/>
    </xf>
    <xf numFmtId="1" fontId="32" fillId="0" borderId="64" xfId="0" applyNumberFormat="1" applyFont="1" applyBorder="1" applyAlignment="1" applyProtection="1">
      <alignment horizontal="center"/>
      <protection locked="0"/>
    </xf>
    <xf numFmtId="164" fontId="29" fillId="0" borderId="18" xfId="1" applyNumberFormat="1" applyFont="1" applyFill="1" applyBorder="1" applyAlignment="1" applyProtection="1">
      <alignment horizontal="center" vertical="center"/>
    </xf>
    <xf numFmtId="164" fontId="29" fillId="0" borderId="38" xfId="1" applyNumberFormat="1" applyFont="1" applyFill="1" applyBorder="1" applyAlignment="1" applyProtection="1">
      <alignment horizontal="center" vertical="center"/>
    </xf>
    <xf numFmtId="164" fontId="29" fillId="0" borderId="19" xfId="1" applyNumberFormat="1" applyFont="1" applyFill="1" applyBorder="1" applyAlignment="1" applyProtection="1">
      <alignment horizontal="center" vertical="center"/>
    </xf>
    <xf numFmtId="164" fontId="29" fillId="2" borderId="18" xfId="1" applyNumberFormat="1" applyFont="1" applyFill="1" applyBorder="1" applyAlignment="1" applyProtection="1">
      <alignment horizontal="center" vertical="center"/>
    </xf>
    <xf numFmtId="164" fontId="25" fillId="5" borderId="74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top" wrapText="1"/>
    </xf>
    <xf numFmtId="0" fontId="12" fillId="2" borderId="78" xfId="0" applyFont="1" applyFill="1" applyBorder="1" applyAlignment="1">
      <alignment horizontal="center" vertical="top" wrapText="1"/>
    </xf>
    <xf numFmtId="0" fontId="30" fillId="2" borderId="19" xfId="0" applyFont="1" applyFill="1" applyBorder="1" applyAlignment="1">
      <alignment vertical="top" textRotation="90" wrapText="1"/>
    </xf>
    <xf numFmtId="0" fontId="26" fillId="2" borderId="21" xfId="0" applyFont="1" applyFill="1" applyBorder="1" applyAlignment="1">
      <alignment vertical="top" textRotation="90" wrapText="1"/>
    </xf>
    <xf numFmtId="0" fontId="32" fillId="5" borderId="18" xfId="0" applyFont="1" applyFill="1" applyBorder="1" applyAlignment="1">
      <alignment horizontal="center" vertical="center"/>
    </xf>
    <xf numFmtId="1" fontId="32" fillId="0" borderId="63" xfId="0" applyNumberFormat="1" applyFont="1" applyBorder="1" applyAlignment="1">
      <alignment horizontal="center"/>
    </xf>
    <xf numFmtId="1" fontId="32" fillId="0" borderId="64" xfId="0" applyNumberFormat="1" applyFont="1" applyBorder="1" applyAlignment="1">
      <alignment horizontal="center"/>
    </xf>
    <xf numFmtId="0" fontId="26" fillId="2" borderId="3" xfId="0" applyFont="1" applyFill="1" applyBorder="1" applyAlignment="1">
      <alignment vertical="top" textRotation="90" wrapText="1"/>
    </xf>
    <xf numFmtId="1" fontId="29" fillId="0" borderId="0" xfId="0" applyNumberFormat="1" applyFont="1" applyAlignment="1">
      <alignment vertical="center"/>
    </xf>
    <xf numFmtId="0" fontId="27" fillId="5" borderId="65" xfId="0" applyFont="1" applyFill="1" applyBorder="1" applyAlignment="1">
      <alignment horizontal="center"/>
    </xf>
    <xf numFmtId="2" fontId="24" fillId="2" borderId="0" xfId="0" applyNumberFormat="1" applyFont="1" applyFill="1"/>
    <xf numFmtId="1" fontId="29" fillId="0" borderId="4" xfId="0" applyNumberFormat="1" applyFont="1" applyBorder="1" applyAlignment="1">
      <alignment vertical="center"/>
    </xf>
    <xf numFmtId="0" fontId="26" fillId="2" borderId="11" xfId="0" applyFont="1" applyFill="1" applyBorder="1" applyAlignment="1">
      <alignment vertical="top" textRotation="90" wrapText="1"/>
    </xf>
    <xf numFmtId="0" fontId="26" fillId="2" borderId="80" xfId="0" applyFont="1" applyFill="1" applyBorder="1" applyAlignment="1">
      <alignment vertical="top" textRotation="90" wrapText="1"/>
    </xf>
    <xf numFmtId="0" fontId="23" fillId="2" borderId="80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/>
    </xf>
    <xf numFmtId="0" fontId="25" fillId="2" borderId="80" xfId="0" applyFont="1" applyFill="1" applyBorder="1" applyAlignment="1">
      <alignment horizontal="left" vertical="center" wrapText="1"/>
    </xf>
    <xf numFmtId="0" fontId="24" fillId="2" borderId="80" xfId="0" applyFont="1" applyFill="1" applyBorder="1"/>
    <xf numFmtId="0" fontId="31" fillId="0" borderId="19" xfId="0" applyFont="1" applyBorder="1"/>
    <xf numFmtId="0" fontId="24" fillId="0" borderId="21" xfId="0" applyFont="1" applyBorder="1"/>
    <xf numFmtId="0" fontId="24" fillId="2" borderId="38" xfId="0" applyFont="1" applyFill="1" applyBorder="1"/>
    <xf numFmtId="0" fontId="24" fillId="2" borderId="21" xfId="0" applyFont="1" applyFill="1" applyBorder="1"/>
    <xf numFmtId="164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13" fillId="4" borderId="40" xfId="0" applyFont="1" applyFill="1" applyBorder="1" applyAlignment="1">
      <alignment horizontal="left" vertical="center" wrapText="1"/>
    </xf>
    <xf numFmtId="0" fontId="13" fillId="4" borderId="37" xfId="0" applyFont="1" applyFill="1" applyBorder="1" applyAlignment="1">
      <alignment horizontal="left" vertical="center" wrapText="1"/>
    </xf>
    <xf numFmtId="0" fontId="13" fillId="4" borderId="36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1" fontId="6" fillId="0" borderId="32" xfId="0" applyNumberFormat="1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1" fontId="6" fillId="0" borderId="34" xfId="0" applyNumberFormat="1" applyFont="1" applyBorder="1" applyAlignment="1">
      <alignment horizontal="center"/>
    </xf>
    <xf numFmtId="1" fontId="6" fillId="0" borderId="15" xfId="0" applyNumberFormat="1" applyFont="1" applyBorder="1" applyProtection="1">
      <protection locked="0"/>
    </xf>
    <xf numFmtId="1" fontId="6" fillId="0" borderId="30" xfId="0" applyNumberFormat="1" applyFont="1" applyBorder="1" applyProtection="1"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39" xfId="0" applyNumberFormat="1" applyFont="1" applyBorder="1" applyAlignment="1" applyProtection="1">
      <alignment horizontal="center"/>
      <protection locked="0"/>
    </xf>
    <xf numFmtId="1" fontId="6" fillId="0" borderId="62" xfId="0" applyNumberFormat="1" applyFont="1" applyBorder="1" applyAlignment="1" applyProtection="1">
      <alignment horizontal="center"/>
      <protection locked="0"/>
    </xf>
    <xf numFmtId="0" fontId="13" fillId="4" borderId="3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" fontId="6" fillId="0" borderId="25" xfId="0" applyNumberFormat="1" applyFont="1" applyBorder="1" applyProtection="1">
      <protection locked="0"/>
    </xf>
    <xf numFmtId="1" fontId="6" fillId="0" borderId="26" xfId="0" applyNumberFormat="1" applyFont="1" applyBorder="1" applyProtection="1">
      <protection locked="0"/>
    </xf>
    <xf numFmtId="1" fontId="6" fillId="0" borderId="26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0" fontId="8" fillId="4" borderId="8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164" fontId="6" fillId="0" borderId="25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4" borderId="5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1" fontId="8" fillId="0" borderId="51" xfId="0" applyNumberFormat="1" applyFont="1" applyBorder="1" applyAlignment="1" applyProtection="1">
      <alignment horizontal="center" vertical="center"/>
      <protection locked="0"/>
    </xf>
    <xf numFmtId="1" fontId="8" fillId="0" borderId="22" xfId="0" applyNumberFormat="1" applyFont="1" applyBorder="1" applyAlignment="1" applyProtection="1">
      <alignment horizontal="center" vertical="center"/>
      <protection locked="0"/>
    </xf>
    <xf numFmtId="1" fontId="8" fillId="0" borderId="26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left" vertical="top"/>
      <protection locked="0"/>
    </xf>
    <xf numFmtId="14" fontId="6" fillId="0" borderId="6" xfId="0" applyNumberFormat="1" applyFont="1" applyBorder="1" applyAlignment="1" applyProtection="1">
      <alignment horizontal="left" vertical="top"/>
      <protection locked="0"/>
    </xf>
    <xf numFmtId="14" fontId="6" fillId="0" borderId="10" xfId="0" applyNumberFormat="1" applyFont="1" applyBorder="1" applyAlignment="1" applyProtection="1">
      <alignment horizontal="left" vertical="top"/>
      <protection locked="0"/>
    </xf>
    <xf numFmtId="14" fontId="6" fillId="0" borderId="4" xfId="0" applyNumberFormat="1" applyFont="1" applyBorder="1" applyAlignment="1" applyProtection="1">
      <alignment vertical="top"/>
      <protection locked="0"/>
    </xf>
    <xf numFmtId="14" fontId="6" fillId="0" borderId="11" xfId="0" applyNumberFormat="1" applyFont="1" applyBorder="1" applyAlignment="1" applyProtection="1">
      <alignment vertical="top"/>
      <protection locked="0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5" xfId="0" applyFont="1" applyFill="1" applyBorder="1" applyAlignment="1">
      <alignment horizontal="left" vertical="center"/>
    </xf>
    <xf numFmtId="14" fontId="6" fillId="4" borderId="5" xfId="0" applyNumberFormat="1" applyFont="1" applyFill="1" applyBorder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 vertical="center"/>
    </xf>
    <xf numFmtId="14" fontId="6" fillId="4" borderId="10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1" fontId="6" fillId="0" borderId="14" xfId="0" applyNumberFormat="1" applyFont="1" applyBorder="1" applyProtection="1">
      <protection locked="0"/>
    </xf>
    <xf numFmtId="1" fontId="6" fillId="0" borderId="61" xfId="0" applyNumberFormat="1" applyFont="1" applyBorder="1" applyProtection="1">
      <protection locked="0"/>
    </xf>
    <xf numFmtId="0" fontId="13" fillId="4" borderId="0" xfId="0" applyFont="1" applyFill="1" applyAlignment="1" applyProtection="1">
      <alignment vertical="top" wrapText="1"/>
      <protection locked="0"/>
    </xf>
    <xf numFmtId="0" fontId="13" fillId="4" borderId="0" xfId="0" applyFont="1" applyFill="1" applyProtection="1">
      <protection locked="0"/>
    </xf>
    <xf numFmtId="0" fontId="6" fillId="4" borderId="3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1" fontId="7" fillId="4" borderId="3" xfId="0" quotePrefix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1" fontId="18" fillId="0" borderId="6" xfId="0" applyNumberFormat="1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center"/>
    </xf>
    <xf numFmtId="164" fontId="18" fillId="0" borderId="24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5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9" fillId="0" borderId="54" xfId="0" applyFont="1" applyBorder="1" applyAlignment="1" applyProtection="1">
      <alignment horizontal="center"/>
      <protection locked="0"/>
    </xf>
    <xf numFmtId="0" fontId="9" fillId="0" borderId="55" xfId="0" applyFont="1" applyBorder="1" applyAlignment="1" applyProtection="1">
      <alignment horizontal="center"/>
      <protection locked="0"/>
    </xf>
    <xf numFmtId="0" fontId="9" fillId="0" borderId="56" xfId="0" applyFont="1" applyBorder="1" applyAlignment="1" applyProtection="1">
      <alignment horizontal="center"/>
      <protection locked="0"/>
    </xf>
    <xf numFmtId="0" fontId="6" fillId="4" borderId="15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4" borderId="59" xfId="0" applyFont="1" applyFill="1" applyBorder="1" applyAlignment="1">
      <alignment horizontal="center"/>
    </xf>
    <xf numFmtId="0" fontId="9" fillId="4" borderId="60" xfId="0" applyFont="1" applyFill="1" applyBorder="1" applyAlignment="1">
      <alignment horizontal="center"/>
    </xf>
    <xf numFmtId="0" fontId="9" fillId="0" borderId="57" xfId="0" applyFont="1" applyBorder="1" applyAlignment="1" applyProtection="1">
      <alignment horizontal="center"/>
      <protection locked="0"/>
    </xf>
    <xf numFmtId="164" fontId="0" fillId="0" borderId="57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9" xfId="0" applyFont="1" applyBorder="1" applyAlignment="1" applyProtection="1">
      <alignment horizontal="center"/>
      <protection locked="0"/>
    </xf>
    <xf numFmtId="0" fontId="9" fillId="4" borderId="15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6" xfId="0" applyNumberFormat="1" applyFont="1" applyBorder="1" applyAlignment="1" applyProtection="1">
      <alignment horizontal="center"/>
      <protection locked="0"/>
    </xf>
    <xf numFmtId="164" fontId="9" fillId="0" borderId="30" xfId="0" applyNumberFormat="1" applyFont="1" applyBorder="1" applyAlignment="1" applyProtection="1">
      <alignment horizontal="center"/>
      <protection locked="0"/>
    </xf>
    <xf numFmtId="164" fontId="9" fillId="0" borderId="26" xfId="0" applyNumberFormat="1" applyFont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36" xfId="1" applyNumberFormat="1" applyFont="1" applyFill="1" applyBorder="1" applyAlignment="1" applyProtection="1">
      <alignment horizontal="center"/>
      <protection locked="0"/>
    </xf>
    <xf numFmtId="0" fontId="6" fillId="0" borderId="6" xfId="1" applyNumberFormat="1" applyFont="1" applyFill="1" applyBorder="1" applyAlignment="1" applyProtection="1">
      <alignment horizontal="center"/>
      <protection locked="0"/>
    </xf>
    <xf numFmtId="0" fontId="6" fillId="0" borderId="10" xfId="1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top"/>
    </xf>
    <xf numFmtId="0" fontId="12" fillId="4" borderId="0" xfId="0" applyFont="1" applyFill="1" applyAlignment="1">
      <alignment horizontal="center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" fontId="7" fillId="4" borderId="5" xfId="0" quotePrefix="1" applyNumberFormat="1" applyFont="1" applyFill="1" applyBorder="1" applyAlignment="1">
      <alignment horizontal="center"/>
    </xf>
    <xf numFmtId="1" fontId="7" fillId="4" borderId="10" xfId="0" quotePrefix="1" applyNumberFormat="1" applyFont="1" applyFill="1" applyBorder="1" applyAlignment="1">
      <alignment horizontal="center"/>
    </xf>
    <xf numFmtId="164" fontId="7" fillId="4" borderId="5" xfId="0" quotePrefix="1" applyNumberFormat="1" applyFont="1" applyFill="1" applyBorder="1" applyAlignment="1">
      <alignment horizontal="center" vertical="center"/>
    </xf>
    <xf numFmtId="164" fontId="7" fillId="4" borderId="6" xfId="0" quotePrefix="1" applyNumberFormat="1" applyFont="1" applyFill="1" applyBorder="1" applyAlignment="1">
      <alignment horizontal="center" vertical="center"/>
    </xf>
    <xf numFmtId="164" fontId="7" fillId="4" borderId="10" xfId="0" quotePrefix="1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/>
    </xf>
    <xf numFmtId="1" fontId="7" fillId="4" borderId="9" xfId="0" quotePrefix="1" applyNumberFormat="1" applyFont="1" applyFill="1" applyBorder="1" applyAlignment="1">
      <alignment horizontal="center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>
      <alignment horizontal="left" vertical="center"/>
    </xf>
    <xf numFmtId="0" fontId="8" fillId="4" borderId="68" xfId="0" applyFont="1" applyFill="1" applyBorder="1" applyAlignment="1">
      <alignment horizontal="left" vertical="center"/>
    </xf>
    <xf numFmtId="14" fontId="6" fillId="4" borderId="9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4" fontId="6" fillId="4" borderId="11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71" xfId="1" applyNumberFormat="1" applyFont="1" applyFill="1" applyBorder="1" applyAlignment="1" applyProtection="1">
      <alignment horizontal="center"/>
      <protection locked="0"/>
    </xf>
    <xf numFmtId="0" fontId="6" fillId="0" borderId="4" xfId="1" applyNumberFormat="1" applyFont="1" applyFill="1" applyBorder="1" applyAlignment="1" applyProtection="1">
      <alignment horizontal="center"/>
      <protection locked="0"/>
    </xf>
    <xf numFmtId="0" fontId="6" fillId="0" borderId="11" xfId="1" applyNumberFormat="1" applyFont="1" applyFill="1" applyBorder="1" applyAlignment="1" applyProtection="1">
      <alignment horizontal="center"/>
      <protection locked="0"/>
    </xf>
    <xf numFmtId="0" fontId="6" fillId="4" borderId="66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6" fillId="0" borderId="5" xfId="1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left" vertical="center"/>
    </xf>
    <xf numFmtId="0" fontId="25" fillId="4" borderId="10" xfId="0" applyFont="1" applyFill="1" applyBorder="1" applyAlignment="1">
      <alignment horizontal="left" vertical="center"/>
    </xf>
    <xf numFmtId="0" fontId="12" fillId="4" borderId="40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12" fillId="4" borderId="36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4" fillId="0" borderId="7" xfId="0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4" fillId="0" borderId="2" xfId="0" applyFont="1" applyBorder="1" applyAlignment="1" applyProtection="1">
      <alignment horizontal="center" vertical="top" wrapText="1"/>
      <protection locked="0"/>
    </xf>
    <xf numFmtId="0" fontId="24" fillId="0" borderId="4" xfId="0" applyFont="1" applyBorder="1" applyAlignment="1" applyProtection="1">
      <alignment horizontal="center" vertical="top" wrapText="1"/>
      <protection locked="0"/>
    </xf>
    <xf numFmtId="0" fontId="24" fillId="0" borderId="11" xfId="0" applyFont="1" applyBorder="1" applyAlignment="1" applyProtection="1">
      <alignment horizontal="center" vertical="top" wrapText="1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left" vertical="top" wrapText="1"/>
    </xf>
    <xf numFmtId="0" fontId="24" fillId="4" borderId="6" xfId="0" applyFont="1" applyFill="1" applyBorder="1" applyAlignment="1">
      <alignment horizontal="left" vertical="top"/>
    </xf>
    <xf numFmtId="0" fontId="24" fillId="4" borderId="10" xfId="0" applyFont="1" applyFill="1" applyBorder="1" applyAlignment="1">
      <alignment horizontal="left" vertical="top"/>
    </xf>
    <xf numFmtId="1" fontId="25" fillId="0" borderId="32" xfId="0" applyNumberFormat="1" applyFont="1" applyBorder="1" applyAlignment="1">
      <alignment horizontal="center"/>
    </xf>
    <xf numFmtId="1" fontId="25" fillId="0" borderId="33" xfId="0" applyNumberFormat="1" applyFont="1" applyBorder="1" applyAlignment="1">
      <alignment horizontal="center"/>
    </xf>
    <xf numFmtId="1" fontId="25" fillId="0" borderId="34" xfId="0" applyNumberFormat="1" applyFont="1" applyBorder="1" applyAlignment="1">
      <alignment horizontal="center"/>
    </xf>
    <xf numFmtId="1" fontId="12" fillId="0" borderId="15" xfId="0" applyNumberFormat="1" applyFont="1" applyBorder="1" applyProtection="1">
      <protection locked="0"/>
    </xf>
    <xf numFmtId="1" fontId="12" fillId="0" borderId="30" xfId="0" applyNumberFormat="1" applyFont="1" applyBorder="1" applyProtection="1"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25" fillId="0" borderId="3" xfId="0" applyNumberFormat="1" applyFont="1" applyBorder="1" applyAlignment="1" applyProtection="1">
      <alignment horizontal="center" vertical="center"/>
      <protection locked="0"/>
    </xf>
    <xf numFmtId="1" fontId="25" fillId="0" borderId="0" xfId="0" applyNumberFormat="1" applyFont="1" applyAlignment="1" applyProtection="1">
      <alignment horizontal="center" vertical="center"/>
      <protection locked="0"/>
    </xf>
    <xf numFmtId="1" fontId="25" fillId="0" borderId="2" xfId="0" applyNumberFormat="1" applyFont="1" applyBorder="1" applyAlignment="1" applyProtection="1">
      <alignment horizontal="center" vertical="center"/>
      <protection locked="0"/>
    </xf>
    <xf numFmtId="1" fontId="25" fillId="0" borderId="9" xfId="0" applyNumberFormat="1" applyFont="1" applyBorder="1" applyAlignment="1" applyProtection="1">
      <alignment horizontal="center" vertical="center"/>
      <protection locked="0"/>
    </xf>
    <xf numFmtId="1" fontId="25" fillId="0" borderId="4" xfId="0" applyNumberFormat="1" applyFont="1" applyBorder="1" applyAlignment="1" applyProtection="1">
      <alignment horizontal="center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39" xfId="0" applyNumberFormat="1" applyFont="1" applyBorder="1" applyAlignment="1" applyProtection="1">
      <alignment horizontal="center"/>
      <protection locked="0"/>
    </xf>
    <xf numFmtId="1" fontId="25" fillId="0" borderId="62" xfId="0" applyNumberFormat="1" applyFont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1" fontId="12" fillId="0" borderId="25" xfId="0" applyNumberFormat="1" applyFont="1" applyBorder="1" applyProtection="1">
      <protection locked="0"/>
    </xf>
    <xf numFmtId="1" fontId="12" fillId="0" borderId="26" xfId="0" applyNumberFormat="1" applyFont="1" applyBorder="1" applyProtection="1">
      <protection locked="0"/>
    </xf>
    <xf numFmtId="1" fontId="25" fillId="0" borderId="26" xfId="0" applyNumberFormat="1" applyFont="1" applyBorder="1" applyAlignment="1">
      <alignment horizontal="center"/>
    </xf>
    <xf numFmtId="1" fontId="25" fillId="0" borderId="31" xfId="0" applyNumberFormat="1" applyFont="1" applyBorder="1" applyAlignment="1">
      <alignment horizontal="center"/>
    </xf>
    <xf numFmtId="1" fontId="25" fillId="0" borderId="25" xfId="0" applyNumberFormat="1" applyFont="1" applyBorder="1" applyAlignment="1">
      <alignment horizontal="center"/>
    </xf>
    <xf numFmtId="0" fontId="25" fillId="4" borderId="8" xfId="0" applyFont="1" applyFill="1" applyBorder="1" applyAlignment="1">
      <alignment horizontal="left" vertical="top"/>
    </xf>
    <xf numFmtId="0" fontId="25" fillId="4" borderId="7" xfId="0" applyFont="1" applyFill="1" applyBorder="1" applyAlignment="1">
      <alignment horizontal="left" vertical="top"/>
    </xf>
    <xf numFmtId="0" fontId="25" fillId="4" borderId="1" xfId="0" applyFont="1" applyFill="1" applyBorder="1" applyAlignment="1">
      <alignment horizontal="left" vertical="top"/>
    </xf>
    <xf numFmtId="164" fontId="25" fillId="0" borderId="25" xfId="0" applyNumberFormat="1" applyFont="1" applyBorder="1" applyAlignment="1">
      <alignment horizontal="center"/>
    </xf>
    <xf numFmtId="164" fontId="25" fillId="0" borderId="26" xfId="0" applyNumberFormat="1" applyFont="1" applyBorder="1" applyAlignment="1">
      <alignment horizontal="center"/>
    </xf>
    <xf numFmtId="164" fontId="25" fillId="0" borderId="31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6" fillId="4" borderId="5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" fontId="25" fillId="0" borderId="51" xfId="0" applyNumberFormat="1" applyFont="1" applyBorder="1" applyAlignment="1" applyProtection="1">
      <alignment horizontal="center" vertical="center"/>
      <protection locked="0"/>
    </xf>
    <xf numFmtId="1" fontId="25" fillId="0" borderId="22" xfId="0" applyNumberFormat="1" applyFont="1" applyBorder="1" applyAlignment="1" applyProtection="1">
      <alignment horizontal="center" vertical="center"/>
      <protection locked="0"/>
    </xf>
    <xf numFmtId="1" fontId="25" fillId="0" borderId="26" xfId="0" applyNumberFormat="1" applyFont="1" applyBorder="1" applyAlignment="1" applyProtection="1">
      <alignment horizontal="center" vertical="center"/>
      <protection locked="0"/>
    </xf>
    <xf numFmtId="14" fontId="25" fillId="0" borderId="5" xfId="0" applyNumberFormat="1" applyFont="1" applyBorder="1" applyAlignment="1" applyProtection="1">
      <alignment horizontal="left" vertical="top"/>
      <protection locked="0"/>
    </xf>
    <xf numFmtId="14" fontId="25" fillId="0" borderId="6" xfId="0" applyNumberFormat="1" applyFont="1" applyBorder="1" applyAlignment="1" applyProtection="1">
      <alignment horizontal="left" vertical="top"/>
      <protection locked="0"/>
    </xf>
    <xf numFmtId="14" fontId="25" fillId="0" borderId="10" xfId="0" applyNumberFormat="1" applyFont="1" applyBorder="1" applyAlignment="1" applyProtection="1">
      <alignment horizontal="left" vertical="top"/>
      <protection locked="0"/>
    </xf>
    <xf numFmtId="14" fontId="25" fillId="0" borderId="4" xfId="0" applyNumberFormat="1" applyFont="1" applyBorder="1" applyAlignment="1" applyProtection="1">
      <alignment vertical="top"/>
      <protection locked="0"/>
    </xf>
    <xf numFmtId="14" fontId="25" fillId="0" borderId="11" xfId="0" applyNumberFormat="1" applyFont="1" applyBorder="1" applyAlignment="1" applyProtection="1">
      <alignment vertical="top"/>
      <protection locked="0"/>
    </xf>
    <xf numFmtId="0" fontId="25" fillId="4" borderId="23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left" vertical="center"/>
    </xf>
    <xf numFmtId="14" fontId="25" fillId="4" borderId="5" xfId="0" applyNumberFormat="1" applyFont="1" applyFill="1" applyBorder="1" applyAlignment="1">
      <alignment horizontal="center" vertical="center"/>
    </xf>
    <xf numFmtId="14" fontId="25" fillId="4" borderId="6" xfId="0" applyNumberFormat="1" applyFont="1" applyFill="1" applyBorder="1" applyAlignment="1">
      <alignment horizontal="center" vertical="center"/>
    </xf>
    <xf numFmtId="14" fontId="25" fillId="4" borderId="10" xfId="0" applyNumberFormat="1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1" fontId="12" fillId="0" borderId="14" xfId="0" applyNumberFormat="1" applyFont="1" applyBorder="1" applyProtection="1">
      <protection locked="0"/>
    </xf>
    <xf numFmtId="1" fontId="12" fillId="0" borderId="61" xfId="0" applyNumberFormat="1" applyFont="1" applyBorder="1" applyProtection="1">
      <protection locked="0"/>
    </xf>
    <xf numFmtId="0" fontId="25" fillId="4" borderId="0" xfId="0" applyFont="1" applyFill="1" applyAlignment="1" applyProtection="1">
      <alignment vertical="top" wrapText="1"/>
      <protection locked="0"/>
    </xf>
    <xf numFmtId="0" fontId="25" fillId="4" borderId="0" xfId="0" applyFont="1" applyFill="1" applyProtection="1">
      <protection locked="0"/>
    </xf>
    <xf numFmtId="0" fontId="12" fillId="4" borderId="3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1" fontId="25" fillId="4" borderId="3" xfId="0" quotePrefix="1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25" fillId="4" borderId="4" xfId="0" applyFont="1" applyFill="1" applyBorder="1" applyAlignment="1">
      <alignment horizontal="center"/>
    </xf>
    <xf numFmtId="1" fontId="25" fillId="0" borderId="5" xfId="0" applyNumberFormat="1" applyFont="1" applyBorder="1" applyAlignment="1">
      <alignment horizontal="center"/>
    </xf>
    <xf numFmtId="1" fontId="25" fillId="0" borderId="6" xfId="0" applyNumberFormat="1" applyFont="1" applyBorder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164" fontId="25" fillId="0" borderId="8" xfId="0" applyNumberFormat="1" applyFont="1" applyBorder="1" applyAlignment="1">
      <alignment horizontal="center"/>
    </xf>
    <xf numFmtId="164" fontId="25" fillId="0" borderId="7" xfId="0" applyNumberFormat="1" applyFont="1" applyBorder="1" applyAlignment="1">
      <alignment horizontal="center"/>
    </xf>
    <xf numFmtId="164" fontId="25" fillId="0" borderId="24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25" fillId="4" borderId="9" xfId="0" applyFont="1" applyFill="1" applyBorder="1" applyAlignment="1">
      <alignment horizontal="center" wrapText="1"/>
    </xf>
    <xf numFmtId="0" fontId="25" fillId="4" borderId="11" xfId="0" applyFont="1" applyFill="1" applyBorder="1" applyAlignment="1">
      <alignment horizontal="center" wrapText="1"/>
    </xf>
    <xf numFmtId="1" fontId="24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4" fillId="4" borderId="9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24" fillId="4" borderId="10" xfId="0" applyFont="1" applyFill="1" applyBorder="1" applyAlignment="1">
      <alignment horizontal="center" vertical="top" wrapText="1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5" fillId="0" borderId="72" xfId="0" applyFont="1" applyBorder="1" applyAlignment="1" applyProtection="1">
      <alignment horizontal="center"/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5" fillId="0" borderId="56" xfId="0" applyFont="1" applyBorder="1" applyAlignment="1" applyProtection="1">
      <alignment horizontal="center"/>
      <protection locked="0"/>
    </xf>
    <xf numFmtId="0" fontId="25" fillId="4" borderId="15" xfId="0" applyFont="1" applyFill="1" applyBorder="1" applyAlignment="1">
      <alignment horizontal="center"/>
    </xf>
    <xf numFmtId="0" fontId="25" fillId="4" borderId="17" xfId="0" applyFont="1" applyFill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64" fontId="26" fillId="0" borderId="29" xfId="0" applyNumberFormat="1" applyFont="1" applyBorder="1" applyAlignment="1">
      <alignment horizontal="center"/>
    </xf>
    <xf numFmtId="164" fontId="26" fillId="0" borderId="16" xfId="0" applyNumberFormat="1" applyFont="1" applyBorder="1" applyAlignment="1">
      <alignment horizontal="center"/>
    </xf>
    <xf numFmtId="164" fontId="26" fillId="0" borderId="30" xfId="0" applyNumberFormat="1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73" xfId="0" applyFont="1" applyBorder="1" applyAlignment="1">
      <alignment horizontal="center"/>
    </xf>
    <xf numFmtId="0" fontId="25" fillId="4" borderId="59" xfId="0" applyFont="1" applyFill="1" applyBorder="1" applyAlignment="1">
      <alignment horizontal="center"/>
    </xf>
    <xf numFmtId="0" fontId="25" fillId="4" borderId="60" xfId="0" applyFont="1" applyFill="1" applyBorder="1" applyAlignment="1">
      <alignment horizontal="center"/>
    </xf>
    <xf numFmtId="0" fontId="25" fillId="0" borderId="29" xfId="0" applyFont="1" applyBorder="1" applyAlignment="1" applyProtection="1">
      <alignment horizontal="center"/>
      <protection locked="0"/>
    </xf>
    <xf numFmtId="0" fontId="25" fillId="0" borderId="16" xfId="0" applyFont="1" applyBorder="1" applyAlignment="1" applyProtection="1">
      <alignment horizontal="center"/>
      <protection locked="0"/>
    </xf>
    <xf numFmtId="164" fontId="21" fillId="0" borderId="56" xfId="0" applyNumberFormat="1" applyFont="1" applyBorder="1" applyAlignment="1" applyProtection="1">
      <alignment horizontal="center"/>
      <protection locked="0"/>
    </xf>
    <xf numFmtId="164" fontId="21" fillId="0" borderId="57" xfId="0" applyNumberFormat="1" applyFont="1" applyBorder="1" applyAlignment="1" applyProtection="1">
      <alignment horizontal="center"/>
      <protection locked="0"/>
    </xf>
    <xf numFmtId="164" fontId="21" fillId="0" borderId="54" xfId="0" applyNumberFormat="1" applyFont="1" applyBorder="1" applyAlignment="1" applyProtection="1">
      <alignment horizontal="center"/>
      <protection locked="0"/>
    </xf>
    <xf numFmtId="0" fontId="25" fillId="0" borderId="57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25" fillId="0" borderId="26" xfId="0" applyFont="1" applyBorder="1" applyAlignment="1" applyProtection="1">
      <alignment horizontal="center"/>
      <protection locked="0"/>
    </xf>
    <xf numFmtId="164" fontId="6" fillId="0" borderId="16" xfId="0" applyNumberFormat="1" applyFont="1" applyBorder="1" applyAlignment="1" applyProtection="1">
      <alignment horizontal="center"/>
      <protection locked="0"/>
    </xf>
    <xf numFmtId="164" fontId="6" fillId="0" borderId="30" xfId="0" applyNumberFormat="1" applyFont="1" applyBorder="1" applyAlignment="1" applyProtection="1">
      <alignment horizontal="center"/>
      <protection locked="0"/>
    </xf>
    <xf numFmtId="164" fontId="6" fillId="0" borderId="26" xfId="0" applyNumberFormat="1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25" fillId="4" borderId="1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75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46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/>
    </xf>
    <xf numFmtId="0" fontId="25" fillId="4" borderId="77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left" vertical="center"/>
    </xf>
    <xf numFmtId="0" fontId="25" fillId="4" borderId="68" xfId="0" applyFont="1" applyFill="1" applyBorder="1" applyAlignment="1">
      <alignment horizontal="left" vertical="center"/>
    </xf>
    <xf numFmtId="14" fontId="25" fillId="4" borderId="9" xfId="0" applyNumberFormat="1" applyFont="1" applyFill="1" applyBorder="1" applyAlignment="1">
      <alignment horizontal="center" vertical="center"/>
    </xf>
    <xf numFmtId="14" fontId="25" fillId="4" borderId="4" xfId="0" applyNumberFormat="1" applyFont="1" applyFill="1" applyBorder="1" applyAlignment="1">
      <alignment horizontal="center" vertical="center"/>
    </xf>
    <xf numFmtId="14" fontId="25" fillId="4" borderId="11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horizontal="left" vertical="center"/>
    </xf>
    <xf numFmtId="0" fontId="25" fillId="0" borderId="9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5" xfId="1" applyNumberFormat="1" applyFont="1" applyFill="1" applyBorder="1" applyAlignment="1" applyProtection="1">
      <alignment horizontal="center"/>
      <protection locked="0"/>
    </xf>
    <xf numFmtId="0" fontId="25" fillId="0" borderId="6" xfId="1" applyNumberFormat="1" applyFont="1" applyFill="1" applyBorder="1" applyAlignment="1" applyProtection="1">
      <alignment horizontal="center"/>
      <protection locked="0"/>
    </xf>
    <xf numFmtId="0" fontId="25" fillId="0" borderId="10" xfId="1" applyNumberFormat="1" applyFont="1" applyFill="1" applyBorder="1" applyAlignment="1" applyProtection="1">
      <alignment horizontal="center"/>
      <protection locked="0"/>
    </xf>
    <xf numFmtId="0" fontId="25" fillId="4" borderId="1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45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top"/>
    </xf>
    <xf numFmtId="0" fontId="31" fillId="4" borderId="7" xfId="0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32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1" fontId="25" fillId="4" borderId="9" xfId="0" quotePrefix="1" applyNumberFormat="1" applyFont="1" applyFill="1" applyBorder="1" applyAlignment="1">
      <alignment horizontal="center"/>
    </xf>
    <xf numFmtId="1" fontId="25" fillId="0" borderId="5" xfId="0" applyNumberFormat="1" applyFont="1" applyBorder="1" applyAlignment="1" applyProtection="1">
      <alignment horizontal="center" vertical="center"/>
      <protection locked="0"/>
    </xf>
    <xf numFmtId="1" fontId="25" fillId="0" borderId="6" xfId="0" applyNumberFormat="1" applyFont="1" applyBorder="1" applyAlignment="1" applyProtection="1">
      <alignment horizontal="center" vertical="center"/>
      <protection locked="0"/>
    </xf>
    <xf numFmtId="1" fontId="25" fillId="0" borderId="10" xfId="0" applyNumberFormat="1" applyFont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>
      <alignment horizontal="left" vertical="center" wrapText="1"/>
    </xf>
    <xf numFmtId="0" fontId="25" fillId="4" borderId="10" xfId="0" applyFont="1" applyFill="1" applyBorder="1" applyAlignment="1">
      <alignment horizontal="left" vertical="center" wrapText="1"/>
    </xf>
    <xf numFmtId="1" fontId="25" fillId="4" borderId="5" xfId="0" quotePrefix="1" applyNumberFormat="1" applyFont="1" applyFill="1" applyBorder="1" applyAlignment="1">
      <alignment horizontal="center"/>
    </xf>
    <xf numFmtId="1" fontId="25" fillId="4" borderId="10" xfId="0" quotePrefix="1" applyNumberFormat="1" applyFont="1" applyFill="1" applyBorder="1" applyAlignment="1">
      <alignment horizontal="center"/>
    </xf>
    <xf numFmtId="164" fontId="25" fillId="4" borderId="5" xfId="0" quotePrefix="1" applyNumberFormat="1" applyFont="1" applyFill="1" applyBorder="1" applyAlignment="1">
      <alignment horizontal="center" vertical="center"/>
    </xf>
    <xf numFmtId="164" fontId="25" fillId="4" borderId="6" xfId="0" quotePrefix="1" applyNumberFormat="1" applyFont="1" applyFill="1" applyBorder="1" applyAlignment="1">
      <alignment horizontal="center" vertical="center"/>
    </xf>
    <xf numFmtId="164" fontId="25" fillId="4" borderId="10" xfId="0" quotePrefix="1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0" fontId="34" fillId="5" borderId="10" xfId="0" applyFont="1" applyFill="1" applyBorder="1" applyAlignment="1">
      <alignment horizontal="left" vertical="center"/>
    </xf>
    <xf numFmtId="0" fontId="25" fillId="5" borderId="40" xfId="0" applyFont="1" applyFill="1" applyBorder="1" applyAlignment="1">
      <alignment horizontal="left" vertical="center" wrapText="1"/>
    </xf>
    <xf numFmtId="0" fontId="25" fillId="5" borderId="37" xfId="0" applyFont="1" applyFill="1" applyBorder="1" applyAlignment="1">
      <alignment horizontal="left" vertical="center" wrapText="1"/>
    </xf>
    <xf numFmtId="0" fontId="25" fillId="5" borderId="36" xfId="0" applyFont="1" applyFill="1" applyBorder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35" fillId="5" borderId="6" xfId="0" applyFont="1" applyFill="1" applyBorder="1" applyAlignment="1">
      <alignment horizontal="left" vertical="center"/>
    </xf>
    <xf numFmtId="0" fontId="35" fillId="5" borderId="10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6" xfId="0" applyFont="1" applyFill="1" applyBorder="1" applyAlignment="1">
      <alignment horizontal="left" vertical="center" wrapText="1"/>
    </xf>
    <xf numFmtId="0" fontId="32" fillId="5" borderId="5" xfId="0" applyFont="1" applyFill="1" applyBorder="1" applyAlignment="1">
      <alignment horizontal="left" vertical="center" wrapText="1"/>
    </xf>
    <xf numFmtId="0" fontId="31" fillId="5" borderId="6" xfId="0" applyFont="1" applyFill="1" applyBorder="1" applyAlignment="1">
      <alignment horizontal="left" vertical="center"/>
    </xf>
    <xf numFmtId="0" fontId="31" fillId="5" borderId="10" xfId="0" applyFont="1" applyFill="1" applyBorder="1" applyAlignment="1">
      <alignment horizontal="left" vertical="center"/>
    </xf>
    <xf numFmtId="1" fontId="29" fillId="0" borderId="32" xfId="0" applyNumberFormat="1" applyFont="1" applyBorder="1" applyAlignment="1">
      <alignment horizontal="center"/>
    </xf>
    <xf numFmtId="1" fontId="29" fillId="0" borderId="33" xfId="0" applyNumberFormat="1" applyFont="1" applyBorder="1" applyAlignment="1">
      <alignment horizontal="center"/>
    </xf>
    <xf numFmtId="1" fontId="29" fillId="0" borderId="34" xfId="0" applyNumberFormat="1" applyFont="1" applyBorder="1" applyAlignment="1">
      <alignment horizontal="center"/>
    </xf>
    <xf numFmtId="1" fontId="29" fillId="0" borderId="15" xfId="0" applyNumberFormat="1" applyFont="1" applyBorder="1" applyProtection="1">
      <protection locked="0"/>
    </xf>
    <xf numFmtId="1" fontId="29" fillId="0" borderId="30" xfId="0" applyNumberFormat="1" applyFont="1" applyBorder="1" applyProtection="1">
      <protection locked="0"/>
    </xf>
    <xf numFmtId="0" fontId="33" fillId="5" borderId="8" xfId="0" applyFont="1" applyFill="1" applyBorder="1" applyAlignment="1">
      <alignment horizontal="left" vertical="center" wrapText="1"/>
    </xf>
    <xf numFmtId="0" fontId="33" fillId="5" borderId="7" xfId="0" applyFont="1" applyFill="1" applyBorder="1" applyAlignment="1">
      <alignment horizontal="left" vertical="center" wrapText="1"/>
    </xf>
    <xf numFmtId="0" fontId="33" fillId="5" borderId="9" xfId="0" applyFont="1" applyFill="1" applyBorder="1" applyAlignment="1">
      <alignment horizontal="left" vertical="center" wrapText="1"/>
    </xf>
    <xf numFmtId="0" fontId="33" fillId="5" borderId="4" xfId="0" applyFont="1" applyFill="1" applyBorder="1" applyAlignment="1">
      <alignment horizontal="left" vertical="center" wrapText="1"/>
    </xf>
    <xf numFmtId="1" fontId="29" fillId="0" borderId="8" xfId="0" applyNumberFormat="1" applyFont="1" applyBorder="1" applyAlignment="1" applyProtection="1">
      <alignment horizontal="center" vertical="center"/>
      <protection locked="0"/>
    </xf>
    <xf numFmtId="1" fontId="29" fillId="0" borderId="9" xfId="0" applyNumberFormat="1" applyFont="1" applyBorder="1" applyAlignment="1" applyProtection="1">
      <alignment horizontal="center" vertical="center"/>
      <protection locked="0"/>
    </xf>
    <xf numFmtId="164" fontId="29" fillId="0" borderId="8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 vertical="center"/>
    </xf>
    <xf numFmtId="164" fontId="29" fillId="0" borderId="4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" fontId="32" fillId="0" borderId="39" xfId="0" applyNumberFormat="1" applyFont="1" applyBorder="1" applyAlignment="1" applyProtection="1">
      <alignment horizontal="center" vertical="center"/>
      <protection locked="0"/>
    </xf>
    <xf numFmtId="1" fontId="32" fillId="0" borderId="62" xfId="0" applyNumberFormat="1" applyFont="1" applyBorder="1" applyAlignment="1" applyProtection="1">
      <alignment horizontal="center" vertical="center"/>
      <protection locked="0"/>
    </xf>
    <xf numFmtId="0" fontId="25" fillId="5" borderId="3" xfId="0" applyFont="1" applyFill="1" applyBorder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1" fontId="29" fillId="0" borderId="25" xfId="0" applyNumberFormat="1" applyFont="1" applyBorder="1" applyProtection="1">
      <protection locked="0"/>
    </xf>
    <xf numFmtId="1" fontId="29" fillId="0" borderId="26" xfId="0" applyNumberFormat="1" applyFont="1" applyBorder="1" applyProtection="1">
      <protection locked="0"/>
    </xf>
    <xf numFmtId="1" fontId="29" fillId="0" borderId="26" xfId="0" applyNumberFormat="1" applyFont="1" applyBorder="1" applyAlignment="1">
      <alignment horizontal="center"/>
    </xf>
    <xf numFmtId="1" fontId="29" fillId="0" borderId="31" xfId="0" applyNumberFormat="1" applyFont="1" applyBorder="1" applyAlignment="1">
      <alignment horizontal="center"/>
    </xf>
    <xf numFmtId="1" fontId="29" fillId="0" borderId="25" xfId="0" applyNumberFormat="1" applyFont="1" applyBorder="1" applyAlignment="1">
      <alignment horizontal="center"/>
    </xf>
    <xf numFmtId="0" fontId="32" fillId="5" borderId="8" xfId="0" applyFont="1" applyFill="1" applyBorder="1" applyAlignment="1">
      <alignment horizontal="left" vertical="center"/>
    </xf>
    <xf numFmtId="0" fontId="32" fillId="5" borderId="7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/>
    </xf>
    <xf numFmtId="1" fontId="29" fillId="0" borderId="51" xfId="0" applyNumberFormat="1" applyFont="1" applyBorder="1" applyAlignment="1">
      <alignment horizontal="center"/>
    </xf>
    <xf numFmtId="1" fontId="29" fillId="0" borderId="22" xfId="0" applyNumberFormat="1" applyFont="1" applyBorder="1" applyAlignment="1">
      <alignment horizontal="center"/>
    </xf>
    <xf numFmtId="1" fontId="29" fillId="0" borderId="58" xfId="0" applyNumberFormat="1" applyFont="1" applyBorder="1" applyAlignment="1">
      <alignment horizontal="center"/>
    </xf>
    <xf numFmtId="164" fontId="29" fillId="0" borderId="51" xfId="0" applyNumberFormat="1" applyFont="1" applyBorder="1" applyAlignment="1">
      <alignment horizontal="center"/>
    </xf>
    <xf numFmtId="164" fontId="29" fillId="0" borderId="22" xfId="0" applyNumberFormat="1" applyFont="1" applyBorder="1" applyAlignment="1">
      <alignment horizontal="center"/>
    </xf>
    <xf numFmtId="164" fontId="29" fillId="0" borderId="58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164" fontId="29" fillId="0" borderId="25" xfId="0" applyNumberFormat="1" applyFont="1" applyBorder="1" applyAlignment="1">
      <alignment horizontal="center"/>
    </xf>
    <xf numFmtId="164" fontId="29" fillId="0" borderId="26" xfId="0" applyNumberFormat="1" applyFont="1" applyBorder="1" applyAlignment="1">
      <alignment horizontal="center"/>
    </xf>
    <xf numFmtId="164" fontId="29" fillId="0" borderId="31" xfId="0" applyNumberFormat="1" applyFont="1" applyBorder="1" applyAlignment="1">
      <alignment horizontal="center"/>
    </xf>
    <xf numFmtId="0" fontId="29" fillId="0" borderId="5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5" fillId="5" borderId="51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1" fontId="29" fillId="0" borderId="51" xfId="0" applyNumberFormat="1" applyFont="1" applyBorder="1" applyAlignment="1" applyProtection="1">
      <alignment horizontal="center" vertical="center"/>
      <protection locked="0"/>
    </xf>
    <xf numFmtId="1" fontId="29" fillId="0" borderId="22" xfId="0" applyNumberFormat="1" applyFont="1" applyBorder="1" applyAlignment="1" applyProtection="1">
      <alignment horizontal="center" vertical="center"/>
      <protection locked="0"/>
    </xf>
    <xf numFmtId="1" fontId="29" fillId="0" borderId="26" xfId="0" applyNumberFormat="1" applyFont="1" applyBorder="1" applyAlignment="1" applyProtection="1">
      <alignment horizontal="center" vertical="center"/>
      <protection locked="0"/>
    </xf>
    <xf numFmtId="14" fontId="25" fillId="0" borderId="4" xfId="0" applyNumberFormat="1" applyFont="1" applyBorder="1" applyAlignment="1" applyProtection="1">
      <alignment horizontal="center" vertical="top"/>
      <protection locked="0"/>
    </xf>
    <xf numFmtId="14" fontId="25" fillId="0" borderId="11" xfId="0" applyNumberFormat="1" applyFont="1" applyBorder="1" applyAlignment="1" applyProtection="1">
      <alignment horizontal="center" vertical="top"/>
      <protection locked="0"/>
    </xf>
    <xf numFmtId="0" fontId="25" fillId="5" borderId="5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35" xfId="0" applyFont="1" applyFill="1" applyBorder="1" applyAlignment="1">
      <alignment horizontal="left" vertical="center"/>
    </xf>
    <xf numFmtId="14" fontId="29" fillId="5" borderId="5" xfId="0" applyNumberFormat="1" applyFont="1" applyFill="1" applyBorder="1" applyAlignment="1">
      <alignment horizontal="center" vertical="center"/>
    </xf>
    <xf numFmtId="14" fontId="29" fillId="5" borderId="6" xfId="0" applyNumberFormat="1" applyFont="1" applyFill="1" applyBorder="1" applyAlignment="1">
      <alignment horizontal="center" vertical="center"/>
    </xf>
    <xf numFmtId="14" fontId="29" fillId="5" borderId="10" xfId="0" applyNumberFormat="1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40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1" fontId="29" fillId="0" borderId="14" xfId="0" applyNumberFormat="1" applyFont="1" applyBorder="1" applyProtection="1">
      <protection locked="0"/>
    </xf>
    <xf numFmtId="1" fontId="29" fillId="0" borderId="61" xfId="0" applyNumberFormat="1" applyFont="1" applyBorder="1" applyProtection="1">
      <protection locked="0"/>
    </xf>
    <xf numFmtId="0" fontId="33" fillId="2" borderId="0" xfId="0" applyFont="1" applyFill="1" applyAlignment="1" applyProtection="1">
      <alignment horizontal="left" vertical="top" wrapText="1"/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32" fillId="0" borderId="3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1" fontId="25" fillId="2" borderId="3" xfId="0" quotePrefix="1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1" fontId="32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3" fillId="2" borderId="8" xfId="0" applyNumberFormat="1" applyFont="1" applyFill="1" applyBorder="1" applyAlignment="1">
      <alignment horizontal="center" vertical="center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24" xfId="0" applyNumberFormat="1" applyFont="1" applyFill="1" applyBorder="1" applyAlignment="1">
      <alignment horizontal="center" vertical="center"/>
    </xf>
    <xf numFmtId="164" fontId="33" fillId="2" borderId="1" xfId="0" applyNumberFormat="1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wrapText="1"/>
    </xf>
    <xf numFmtId="0" fontId="25" fillId="5" borderId="11" xfId="0" applyFont="1" applyFill="1" applyBorder="1" applyAlignment="1">
      <alignment horizontal="center" wrapText="1"/>
    </xf>
    <xf numFmtId="1" fontId="30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0" fontId="24" fillId="5" borderId="9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72" xfId="0" applyFont="1" applyBorder="1" applyAlignment="1" applyProtection="1">
      <alignment horizontal="center"/>
      <protection locked="0"/>
    </xf>
    <xf numFmtId="0" fontId="29" fillId="0" borderId="55" xfId="0" applyFont="1" applyBorder="1" applyAlignment="1" applyProtection="1">
      <alignment horizontal="center"/>
      <protection locked="0"/>
    </xf>
    <xf numFmtId="0" fontId="29" fillId="0" borderId="56" xfId="0" applyFont="1" applyBorder="1" applyAlignment="1" applyProtection="1">
      <alignment horizontal="center"/>
      <protection locked="0"/>
    </xf>
    <xf numFmtId="0" fontId="25" fillId="5" borderId="15" xfId="0" applyFont="1" applyFill="1" applyBorder="1" applyAlignment="1">
      <alignment horizontal="center"/>
    </xf>
    <xf numFmtId="0" fontId="25" fillId="5" borderId="17" xfId="0" applyFont="1" applyFill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164" fontId="25" fillId="0" borderId="16" xfId="0" applyNumberFormat="1" applyFont="1" applyBorder="1" applyAlignment="1">
      <alignment horizontal="center"/>
    </xf>
    <xf numFmtId="164" fontId="25" fillId="0" borderId="30" xfId="0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73" xfId="0" applyFont="1" applyBorder="1" applyAlignment="1">
      <alignment horizontal="center"/>
    </xf>
    <xf numFmtId="0" fontId="29" fillId="5" borderId="59" xfId="0" applyFont="1" applyFill="1" applyBorder="1" applyAlignment="1">
      <alignment horizontal="center"/>
    </xf>
    <xf numFmtId="0" fontId="29" fillId="5" borderId="60" xfId="0" applyFont="1" applyFill="1" applyBorder="1" applyAlignment="1">
      <alignment horizontal="center"/>
    </xf>
    <xf numFmtId="0" fontId="29" fillId="0" borderId="29" xfId="0" applyFont="1" applyBorder="1" applyAlignment="1" applyProtection="1">
      <alignment horizontal="center"/>
      <protection locked="0"/>
    </xf>
    <xf numFmtId="0" fontId="29" fillId="0" borderId="16" xfId="0" applyFont="1" applyBorder="1" applyAlignment="1" applyProtection="1">
      <alignment horizontal="center"/>
      <protection locked="0"/>
    </xf>
    <xf numFmtId="164" fontId="24" fillId="0" borderId="56" xfId="0" applyNumberFormat="1" applyFont="1" applyBorder="1" applyAlignment="1" applyProtection="1">
      <alignment horizontal="center"/>
      <protection locked="0"/>
    </xf>
    <xf numFmtId="164" fontId="24" fillId="0" borderId="57" xfId="0" applyNumberFormat="1" applyFont="1" applyBorder="1" applyAlignment="1" applyProtection="1">
      <alignment horizontal="center"/>
      <protection locked="0"/>
    </xf>
    <xf numFmtId="164" fontId="24" fillId="0" borderId="54" xfId="0" applyNumberFormat="1" applyFont="1" applyBorder="1" applyAlignment="1" applyProtection="1">
      <alignment horizontal="center"/>
      <protection locked="0"/>
    </xf>
    <xf numFmtId="0" fontId="29" fillId="0" borderId="57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horizontal="center"/>
      <protection locked="0"/>
    </xf>
    <xf numFmtId="0" fontId="29" fillId="0" borderId="26" xfId="0" applyFont="1" applyBorder="1" applyAlignment="1" applyProtection="1">
      <alignment horizontal="center"/>
      <protection locked="0"/>
    </xf>
    <xf numFmtId="0" fontId="29" fillId="5" borderId="15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4" fontId="25" fillId="0" borderId="16" xfId="0" applyNumberFormat="1" applyFont="1" applyBorder="1" applyAlignment="1" applyProtection="1">
      <alignment horizontal="center"/>
      <protection locked="0"/>
    </xf>
    <xf numFmtId="164" fontId="25" fillId="0" borderId="30" xfId="0" applyNumberFormat="1" applyFont="1" applyBorder="1" applyAlignment="1" applyProtection="1">
      <alignment horizontal="center"/>
      <protection locked="0"/>
    </xf>
    <xf numFmtId="164" fontId="25" fillId="0" borderId="26" xfId="0" applyNumberFormat="1" applyFont="1" applyBorder="1" applyAlignment="1" applyProtection="1">
      <alignment horizontal="center"/>
      <protection locked="0"/>
    </xf>
    <xf numFmtId="0" fontId="25" fillId="5" borderId="12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25" fillId="5" borderId="22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75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46" xfId="0" applyFont="1" applyFill="1" applyBorder="1" applyAlignment="1">
      <alignment horizontal="center" vertical="center"/>
    </xf>
    <xf numFmtId="0" fontId="25" fillId="5" borderId="51" xfId="0" applyFont="1" applyFill="1" applyBorder="1" applyAlignment="1">
      <alignment horizontal="center" vertical="center"/>
    </xf>
    <xf numFmtId="0" fontId="25" fillId="5" borderId="49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/>
    </xf>
    <xf numFmtId="0" fontId="25" fillId="5" borderId="50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/>
    </xf>
    <xf numFmtId="0" fontId="29" fillId="5" borderId="77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left" vertical="center"/>
    </xf>
    <xf numFmtId="0" fontId="25" fillId="5" borderId="68" xfId="0" applyFont="1" applyFill="1" applyBorder="1" applyAlignment="1">
      <alignment horizontal="left" vertical="center"/>
    </xf>
    <xf numFmtId="14" fontId="25" fillId="5" borderId="9" xfId="0" applyNumberFormat="1" applyFont="1" applyFill="1" applyBorder="1" applyAlignment="1">
      <alignment horizontal="center" vertical="center"/>
    </xf>
    <xf numFmtId="14" fontId="25" fillId="5" borderId="4" xfId="0" applyNumberFormat="1" applyFont="1" applyFill="1" applyBorder="1" applyAlignment="1">
      <alignment horizontal="center" vertical="center"/>
    </xf>
    <xf numFmtId="14" fontId="25" fillId="5" borderId="11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left" vertical="center"/>
    </xf>
    <xf numFmtId="0" fontId="25" fillId="5" borderId="11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5" fillId="5" borderId="45" xfId="0" applyFont="1" applyFill="1" applyBorder="1" applyAlignment="1">
      <alignment horizontal="center" vertical="center"/>
    </xf>
    <xf numFmtId="0" fontId="29" fillId="5" borderId="51" xfId="0" applyFont="1" applyFill="1" applyBorder="1" applyAlignment="1">
      <alignment horizontal="center" vertical="center"/>
    </xf>
    <xf numFmtId="0" fontId="29" fillId="5" borderId="58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1" fontId="25" fillId="2" borderId="9" xfId="0" quotePrefix="1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4" xfId="0" applyFont="1" applyFill="1" applyBorder="1" applyAlignment="1">
      <alignment horizontal="center"/>
    </xf>
    <xf numFmtId="1" fontId="3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32" fillId="5" borderId="5" xfId="0" quotePrefix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32" fillId="5" borderId="5" xfId="0" quotePrefix="1" applyNumberFormat="1" applyFont="1" applyFill="1" applyBorder="1" applyAlignment="1">
      <alignment horizontal="center" vertical="center"/>
    </xf>
    <xf numFmtId="164" fontId="32" fillId="5" borderId="6" xfId="0" quotePrefix="1" applyNumberFormat="1" applyFont="1" applyFill="1" applyBorder="1" applyAlignment="1">
      <alignment horizontal="center" vertical="center"/>
    </xf>
    <xf numFmtId="164" fontId="32" fillId="5" borderId="10" xfId="0" quotePrefix="1" applyNumberFormat="1" applyFont="1" applyFill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1" fontId="29" fillId="0" borderId="15" xfId="0" applyNumberFormat="1" applyFont="1" applyBorder="1" applyAlignment="1" applyProtection="1">
      <alignment horizontal="center"/>
      <protection locked="0"/>
    </xf>
    <xf numFmtId="1" fontId="29" fillId="0" borderId="30" xfId="0" applyNumberFormat="1" applyFont="1" applyBorder="1" applyAlignment="1" applyProtection="1">
      <alignment horizontal="center"/>
      <protection locked="0"/>
    </xf>
    <xf numFmtId="1" fontId="29" fillId="0" borderId="8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1" fontId="32" fillId="0" borderId="39" xfId="0" applyNumberFormat="1" applyFont="1" applyBorder="1" applyAlignment="1">
      <alignment horizontal="center" vertical="center"/>
    </xf>
    <xf numFmtId="1" fontId="32" fillId="0" borderId="62" xfId="0" applyNumberFormat="1" applyFont="1" applyBorder="1" applyAlignment="1">
      <alignment horizontal="center" vertical="center"/>
    </xf>
    <xf numFmtId="1" fontId="29" fillId="0" borderId="14" xfId="0" applyNumberFormat="1" applyFont="1" applyBorder="1" applyAlignment="1" applyProtection="1">
      <alignment horizontal="center"/>
      <protection locked="0"/>
    </xf>
    <xf numFmtId="1" fontId="29" fillId="0" borderId="61" xfId="0" applyNumberFormat="1" applyFont="1" applyBorder="1" applyAlignment="1" applyProtection="1">
      <alignment horizontal="center"/>
      <protection locked="0"/>
    </xf>
    <xf numFmtId="1" fontId="29" fillId="0" borderId="8" xfId="0" applyNumberFormat="1" applyFont="1" applyBorder="1" applyAlignment="1">
      <alignment horizontal="center"/>
    </xf>
    <xf numFmtId="1" fontId="29" fillId="0" borderId="7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164" fontId="29" fillId="0" borderId="8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1" fontId="29" fillId="0" borderId="72" xfId="0" applyNumberFormat="1" applyFont="1" applyBorder="1" applyAlignment="1">
      <alignment horizontal="center"/>
    </xf>
    <xf numFmtId="1" fontId="29" fillId="0" borderId="55" xfId="0" applyNumberFormat="1" applyFont="1" applyBorder="1" applyAlignment="1">
      <alignment horizontal="center"/>
    </xf>
    <xf numFmtId="1" fontId="29" fillId="0" borderId="81" xfId="0" applyNumberFormat="1" applyFont="1" applyBorder="1" applyAlignment="1">
      <alignment horizontal="center"/>
    </xf>
    <xf numFmtId="164" fontId="29" fillId="0" borderId="72" xfId="0" applyNumberFormat="1" applyFont="1" applyBorder="1" applyAlignment="1">
      <alignment horizontal="center"/>
    </xf>
    <xf numFmtId="164" fontId="29" fillId="0" borderId="55" xfId="0" applyNumberFormat="1" applyFont="1" applyBorder="1" applyAlignment="1">
      <alignment horizontal="center"/>
    </xf>
    <xf numFmtId="164" fontId="29" fillId="0" borderId="81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1" fontId="29" fillId="0" borderId="4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164" fontId="29" fillId="0" borderId="9" xfId="0" applyNumberFormat="1" applyFont="1" applyBorder="1" applyAlignment="1">
      <alignment horizontal="center"/>
    </xf>
    <xf numFmtId="164" fontId="29" fillId="0" borderId="4" xfId="0" applyNumberFormat="1" applyFont="1" applyBorder="1" applyAlignment="1">
      <alignment horizontal="center"/>
    </xf>
    <xf numFmtId="164" fontId="29" fillId="0" borderId="11" xfId="0" applyNumberFormat="1" applyFont="1" applyBorder="1" applyAlignment="1">
      <alignment horizontal="center"/>
    </xf>
    <xf numFmtId="0" fontId="25" fillId="5" borderId="10" xfId="0" applyFont="1" applyFill="1" applyBorder="1" applyAlignment="1">
      <alignment horizontal="left" vertical="center" wrapText="1"/>
    </xf>
    <xf numFmtId="14" fontId="25" fillId="5" borderId="5" xfId="0" applyNumberFormat="1" applyFont="1" applyFill="1" applyBorder="1" applyAlignment="1">
      <alignment horizontal="left" vertical="top"/>
    </xf>
    <xf numFmtId="14" fontId="25" fillId="5" borderId="6" xfId="0" applyNumberFormat="1" applyFont="1" applyFill="1" applyBorder="1" applyAlignment="1">
      <alignment horizontal="left" vertical="top"/>
    </xf>
    <xf numFmtId="14" fontId="25" fillId="5" borderId="10" xfId="0" applyNumberFormat="1" applyFont="1" applyFill="1" applyBorder="1" applyAlignment="1">
      <alignment horizontal="left" vertical="top"/>
    </xf>
    <xf numFmtId="0" fontId="33" fillId="2" borderId="0" xfId="0" applyFont="1" applyFill="1" applyAlignment="1">
      <alignment horizontal="left" vertical="top" wrapText="1"/>
    </xf>
    <xf numFmtId="0" fontId="33" fillId="2" borderId="0" xfId="0" applyFont="1" applyFill="1" applyAlignment="1">
      <alignment horizontal="left"/>
    </xf>
    <xf numFmtId="1" fontId="32" fillId="5" borderId="5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64" fontId="33" fillId="5" borderId="5" xfId="0" applyNumberFormat="1" applyFont="1" applyFill="1" applyBorder="1" applyAlignment="1">
      <alignment horizontal="center" vertical="center"/>
    </xf>
    <xf numFmtId="164" fontId="33" fillId="5" borderId="6" xfId="0" applyNumberFormat="1" applyFont="1" applyFill="1" applyBorder="1" applyAlignment="1">
      <alignment horizontal="center" vertical="center"/>
    </xf>
    <xf numFmtId="164" fontId="33" fillId="5" borderId="10" xfId="0" applyNumberFormat="1" applyFont="1" applyFill="1" applyBorder="1" applyAlignment="1">
      <alignment horizontal="center" vertical="center"/>
    </xf>
    <xf numFmtId="1" fontId="30" fillId="5" borderId="0" xfId="0" applyNumberFormat="1" applyFont="1" applyFill="1" applyAlignment="1">
      <alignment horizontal="center"/>
    </xf>
    <xf numFmtId="164" fontId="29" fillId="5" borderId="0" xfId="0" applyNumberFormat="1" applyFont="1" applyFill="1" applyAlignment="1">
      <alignment horizontal="center"/>
    </xf>
    <xf numFmtId="0" fontId="29" fillId="5" borderId="29" xfId="0" applyFont="1" applyFill="1" applyBorder="1" applyAlignment="1">
      <alignment horizontal="center"/>
    </xf>
    <xf numFmtId="0" fontId="29" fillId="5" borderId="16" xfId="0" applyFont="1" applyFill="1" applyBorder="1" applyAlignment="1">
      <alignment horizontal="center"/>
    </xf>
    <xf numFmtId="164" fontId="26" fillId="5" borderId="29" xfId="0" applyNumberFormat="1" applyFont="1" applyFill="1" applyBorder="1" applyAlignment="1">
      <alignment horizontal="center"/>
    </xf>
    <xf numFmtId="164" fontId="26" fillId="5" borderId="16" xfId="0" applyNumberFormat="1" applyFont="1" applyFill="1" applyBorder="1" applyAlignment="1">
      <alignment horizontal="center"/>
    </xf>
    <xf numFmtId="164" fontId="26" fillId="5" borderId="30" xfId="0" applyNumberFormat="1" applyFont="1" applyFill="1" applyBorder="1" applyAlignment="1">
      <alignment horizontal="center"/>
    </xf>
    <xf numFmtId="164" fontId="25" fillId="5" borderId="16" xfId="0" applyNumberFormat="1" applyFont="1" applyFill="1" applyBorder="1" applyAlignment="1">
      <alignment horizontal="center"/>
    </xf>
    <xf numFmtId="164" fontId="25" fillId="5" borderId="30" xfId="0" applyNumberFormat="1" applyFont="1" applyFill="1" applyBorder="1" applyAlignment="1">
      <alignment horizontal="center"/>
    </xf>
    <xf numFmtId="0" fontId="29" fillId="5" borderId="39" xfId="0" applyFont="1" applyFill="1" applyBorder="1" applyAlignment="1">
      <alignment horizontal="center"/>
    </xf>
    <xf numFmtId="0" fontId="29" fillId="5" borderId="73" xfId="0" applyFont="1" applyFill="1" applyBorder="1" applyAlignment="1">
      <alignment horizontal="center"/>
    </xf>
    <xf numFmtId="164" fontId="25" fillId="0" borderId="31" xfId="0" applyNumberFormat="1" applyFont="1" applyBorder="1" applyAlignment="1" applyProtection="1">
      <alignment horizontal="center"/>
      <protection locked="0"/>
    </xf>
    <xf numFmtId="0" fontId="25" fillId="0" borderId="5" xfId="1" applyNumberFormat="1" applyFont="1" applyFill="1" applyBorder="1" applyAlignment="1" applyProtection="1">
      <alignment horizontal="center" wrapText="1"/>
      <protection locked="0"/>
    </xf>
    <xf numFmtId="0" fontId="25" fillId="0" borderId="6" xfId="1" applyNumberFormat="1" applyFont="1" applyFill="1" applyBorder="1" applyAlignment="1" applyProtection="1">
      <alignment horizontal="center" wrapText="1"/>
      <protection locked="0"/>
    </xf>
    <xf numFmtId="0" fontId="25" fillId="0" borderId="10" xfId="1" applyNumberFormat="1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" fontId="25" fillId="0" borderId="3" xfId="0" quotePrefix="1" applyNumberFormat="1" applyFont="1" applyBorder="1" applyAlignment="1">
      <alignment horizontal="center"/>
    </xf>
    <xf numFmtId="1" fontId="25" fillId="0" borderId="9" xfId="0" quotePrefix="1" applyNumberFormat="1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" fontId="32" fillId="0" borderId="5" xfId="0" applyNumberFormat="1" applyFont="1" applyBorder="1" applyAlignment="1" applyProtection="1">
      <alignment horizontal="center" vertical="center"/>
      <protection locked="0"/>
    </xf>
    <xf numFmtId="1" fontId="32" fillId="0" borderId="6" xfId="0" applyNumberFormat="1" applyFont="1" applyBorder="1" applyAlignment="1" applyProtection="1">
      <alignment horizontal="center" vertical="center"/>
      <protection locked="0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29" fillId="5" borderId="5" xfId="0" applyFont="1" applyFill="1" applyBorder="1" applyAlignment="1">
      <alignment horizontal="left" vertical="top" wrapText="1"/>
    </xf>
    <xf numFmtId="0" fontId="29" fillId="5" borderId="10" xfId="0" applyFont="1" applyFill="1" applyBorder="1" applyAlignment="1">
      <alignment horizontal="left" vertical="top" wrapText="1"/>
    </xf>
    <xf numFmtId="1" fontId="32" fillId="5" borderId="10" xfId="0" quotePrefix="1" applyNumberFormat="1" applyFont="1" applyFill="1" applyBorder="1" applyAlignment="1">
      <alignment horizontal="center"/>
    </xf>
    <xf numFmtId="0" fontId="33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/>
      <protection locked="0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1" fontId="32" fillId="0" borderId="6" xfId="0" applyNumberFormat="1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164" fontId="33" fillId="0" borderId="8" xfId="0" applyNumberFormat="1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164" fontId="33" fillId="0" borderId="24" xfId="0" applyNumberFormat="1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22" fillId="0" borderId="0" xfId="0" quotePrefix="1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5" borderId="23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left" vertical="top"/>
    </xf>
    <xf numFmtId="0" fontId="32" fillId="5" borderId="7" xfId="0" applyFont="1" applyFill="1" applyBorder="1" applyAlignment="1">
      <alignment horizontal="left" vertical="top"/>
    </xf>
    <xf numFmtId="0" fontId="32" fillId="5" borderId="1" xfId="0" applyFont="1" applyFill="1" applyBorder="1" applyAlignment="1">
      <alignment horizontal="left" vertical="top"/>
    </xf>
    <xf numFmtId="0" fontId="23" fillId="0" borderId="3" xfId="0" applyFont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32" fillId="5" borderId="5" xfId="0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left" vertical="top"/>
    </xf>
    <xf numFmtId="0" fontId="31" fillId="5" borderId="10" xfId="0" applyFont="1" applyFill="1" applyBorder="1" applyAlignment="1">
      <alignment horizontal="left" vertical="top"/>
    </xf>
    <xf numFmtId="0" fontId="32" fillId="4" borderId="4" xfId="0" applyFont="1" applyFill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9" fillId="4" borderId="77" xfId="0" applyFont="1" applyFill="1" applyBorder="1" applyAlignment="1">
      <alignment horizontal="center"/>
    </xf>
    <xf numFmtId="164" fontId="29" fillId="0" borderId="30" xfId="0" applyNumberFormat="1" applyFont="1" applyBorder="1" applyAlignment="1" applyProtection="1">
      <alignment horizontal="center"/>
      <protection locked="0"/>
    </xf>
    <xf numFmtId="164" fontId="29" fillId="0" borderId="26" xfId="0" applyNumberFormat="1" applyFont="1" applyBorder="1" applyAlignment="1" applyProtection="1">
      <alignment horizontal="center"/>
      <protection locked="0"/>
    </xf>
    <xf numFmtId="0" fontId="29" fillId="4" borderId="15" xfId="0" applyFont="1" applyFill="1" applyBorder="1" applyAlignment="1">
      <alignment horizontal="center"/>
    </xf>
    <xf numFmtId="0" fontId="29" fillId="4" borderId="17" xfId="0" applyFont="1" applyFill="1" applyBorder="1" applyAlignment="1">
      <alignment horizontal="center"/>
    </xf>
    <xf numFmtId="164" fontId="29" fillId="0" borderId="16" xfId="0" applyNumberFormat="1" applyFont="1" applyBorder="1" applyAlignment="1" applyProtection="1">
      <alignment horizontal="center"/>
      <protection locked="0"/>
    </xf>
    <xf numFmtId="0" fontId="29" fillId="4" borderId="8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/>
    </xf>
    <xf numFmtId="0" fontId="29" fillId="4" borderId="58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75" xfId="0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/>
    </xf>
    <xf numFmtId="164" fontId="30" fillId="0" borderId="16" xfId="0" applyNumberFormat="1" applyFont="1" applyBorder="1" applyAlignment="1">
      <alignment horizontal="center"/>
    </xf>
    <xf numFmtId="164" fontId="30" fillId="0" borderId="30" xfId="0" applyNumberFormat="1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4" borderId="59" xfId="0" applyFont="1" applyFill="1" applyBorder="1" applyAlignment="1">
      <alignment horizontal="center"/>
    </xf>
    <xf numFmtId="0" fontId="29" fillId="4" borderId="60" xfId="0" applyFont="1" applyFill="1" applyBorder="1" applyAlignment="1">
      <alignment horizontal="center"/>
    </xf>
    <xf numFmtId="164" fontId="28" fillId="0" borderId="56" xfId="0" applyNumberFormat="1" applyFont="1" applyBorder="1" applyAlignment="1" applyProtection="1">
      <alignment horizontal="center"/>
      <protection locked="0"/>
    </xf>
    <xf numFmtId="164" fontId="28" fillId="0" borderId="57" xfId="0" applyNumberFormat="1" applyFont="1" applyBorder="1" applyAlignment="1" applyProtection="1">
      <alignment horizontal="center"/>
      <protection locked="0"/>
    </xf>
    <xf numFmtId="164" fontId="28" fillId="0" borderId="54" xfId="0" applyNumberFormat="1" applyFont="1" applyBorder="1" applyAlignment="1" applyProtection="1">
      <alignment horizontal="center"/>
      <protection locked="0"/>
    </xf>
    <xf numFmtId="0" fontId="29" fillId="4" borderId="5" xfId="0" applyFont="1" applyFill="1" applyBorder="1" applyAlignment="1">
      <alignment horizontal="left" vertical="center"/>
    </xf>
    <xf numFmtId="0" fontId="29" fillId="4" borderId="35" xfId="0" applyFont="1" applyFill="1" applyBorder="1" applyAlignment="1">
      <alignment horizontal="left" vertical="center"/>
    </xf>
    <xf numFmtId="14" fontId="29" fillId="4" borderId="5" xfId="0" applyNumberFormat="1" applyFont="1" applyFill="1" applyBorder="1" applyAlignment="1">
      <alignment horizontal="center" vertical="center"/>
    </xf>
    <xf numFmtId="14" fontId="29" fillId="4" borderId="6" xfId="0" applyNumberFormat="1" applyFont="1" applyFill="1" applyBorder="1" applyAlignment="1">
      <alignment horizontal="center" vertical="center"/>
    </xf>
    <xf numFmtId="14" fontId="29" fillId="4" borderId="10" xfId="0" applyNumberFormat="1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left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 wrapText="1"/>
    </xf>
    <xf numFmtId="0" fontId="29" fillId="4" borderId="41" xfId="0" applyFont="1" applyFill="1" applyBorder="1" applyAlignment="1">
      <alignment horizontal="center" vertical="center" wrapText="1"/>
    </xf>
    <xf numFmtId="0" fontId="33" fillId="4" borderId="0" xfId="0" applyFont="1" applyFill="1" applyAlignment="1" applyProtection="1">
      <alignment horizontal="left" vertical="top" wrapText="1"/>
      <protection locked="0"/>
    </xf>
    <xf numFmtId="0" fontId="33" fillId="4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32" fillId="4" borderId="3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left" vertical="top"/>
    </xf>
    <xf numFmtId="0" fontId="32" fillId="4" borderId="7" xfId="0" applyFont="1" applyFill="1" applyBorder="1" applyAlignment="1">
      <alignment horizontal="left" vertical="top"/>
    </xf>
    <xf numFmtId="0" fontId="32" fillId="4" borderId="1" xfId="0" applyFont="1" applyFill="1" applyBorder="1" applyAlignment="1">
      <alignment horizontal="left" vertical="top"/>
    </xf>
    <xf numFmtId="0" fontId="34" fillId="4" borderId="5" xfId="0" applyFont="1" applyFill="1" applyBorder="1" applyAlignment="1">
      <alignment horizontal="left" vertical="center"/>
    </xf>
    <xf numFmtId="0" fontId="34" fillId="4" borderId="6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left" vertical="center"/>
    </xf>
    <xf numFmtId="0" fontId="25" fillId="4" borderId="40" xfId="0" applyFont="1" applyFill="1" applyBorder="1" applyAlignment="1">
      <alignment horizontal="left" vertical="center" wrapText="1"/>
    </xf>
    <xf numFmtId="0" fontId="25" fillId="4" borderId="37" xfId="0" applyFont="1" applyFill="1" applyBorder="1" applyAlignment="1">
      <alignment horizontal="left" vertical="center" wrapText="1"/>
    </xf>
    <xf numFmtId="0" fontId="25" fillId="4" borderId="36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top" wrapText="1"/>
    </xf>
    <xf numFmtId="0" fontId="31" fillId="4" borderId="6" xfId="0" applyFont="1" applyFill="1" applyBorder="1" applyAlignment="1">
      <alignment horizontal="left" vertical="top"/>
    </xf>
    <xf numFmtId="0" fontId="31" fillId="4" borderId="10" xfId="0" applyFont="1" applyFill="1" applyBorder="1" applyAlignment="1">
      <alignment horizontal="left" vertical="top"/>
    </xf>
    <xf numFmtId="0" fontId="33" fillId="4" borderId="8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33" fillId="4" borderId="0" xfId="0" applyFont="1" applyFill="1" applyAlignment="1" applyProtection="1">
      <alignment vertical="top" wrapText="1"/>
      <protection locked="0"/>
    </xf>
    <xf numFmtId="0" fontId="33" fillId="4" borderId="0" xfId="0" applyFont="1" applyFill="1" applyProtection="1">
      <protection locked="0"/>
    </xf>
    <xf numFmtId="0" fontId="29" fillId="4" borderId="3" xfId="0" applyFont="1" applyFill="1" applyBorder="1" applyAlignment="1">
      <alignment horizontal="center"/>
    </xf>
    <xf numFmtId="0" fontId="29" fillId="4" borderId="2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1</xdr:row>
      <xdr:rowOff>15874</xdr:rowOff>
    </xdr:from>
    <xdr:to>
      <xdr:col>0</xdr:col>
      <xdr:colOff>635004</xdr:colOff>
      <xdr:row>26</xdr:row>
      <xdr:rowOff>396878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E2FFE-9F5F-4192-A86C-F9C2AA292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3797" y="2679701"/>
          <a:ext cx="5562604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31</xdr:row>
      <xdr:rowOff>16565</xdr:rowOff>
    </xdr:from>
    <xdr:to>
      <xdr:col>0</xdr:col>
      <xdr:colOff>637761</xdr:colOff>
      <xdr:row>48</xdr:row>
      <xdr:rowOff>269877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F12C25-B611-4233-A329-1B75EE82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308087" y="8658780"/>
          <a:ext cx="5253937" cy="6377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2</xdr:row>
      <xdr:rowOff>38099</xdr:rowOff>
    </xdr:from>
    <xdr:to>
      <xdr:col>0</xdr:col>
      <xdr:colOff>647701</xdr:colOff>
      <xdr:row>27</xdr:row>
      <xdr:rowOff>307657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9F9AFC-F357-4BEF-B007-8EF5D7FC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672880" y="3953440"/>
          <a:ext cx="7993467" cy="647695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32</xdr:row>
      <xdr:rowOff>17318</xdr:rowOff>
    </xdr:from>
    <xdr:to>
      <xdr:col>0</xdr:col>
      <xdr:colOff>640776</xdr:colOff>
      <xdr:row>49</xdr:row>
      <xdr:rowOff>484910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A2F590-F80C-4C13-B945-F7AE0FC6F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489612" y="12373841"/>
          <a:ext cx="7620001" cy="64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1</xdr:row>
      <xdr:rowOff>15874</xdr:rowOff>
    </xdr:from>
    <xdr:to>
      <xdr:col>0</xdr:col>
      <xdr:colOff>635004</xdr:colOff>
      <xdr:row>26</xdr:row>
      <xdr:rowOff>396878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684C9-A23F-43EB-B0B5-6ABE9411B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63797" y="2679701"/>
          <a:ext cx="5562604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31</xdr:row>
      <xdr:rowOff>16565</xdr:rowOff>
    </xdr:from>
    <xdr:to>
      <xdr:col>0</xdr:col>
      <xdr:colOff>637761</xdr:colOff>
      <xdr:row>48</xdr:row>
      <xdr:rowOff>269877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FEE4B-15AF-4E55-A253-D55C740C3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308087" y="8658780"/>
          <a:ext cx="5253937" cy="637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1</xdr:row>
      <xdr:rowOff>8282</xdr:rowOff>
    </xdr:from>
    <xdr:to>
      <xdr:col>1</xdr:col>
      <xdr:colOff>6077</xdr:colOff>
      <xdr:row>26</xdr:row>
      <xdr:rowOff>206377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C30A61-FCAE-417A-9034-57596A40D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453444" y="2661756"/>
          <a:ext cx="5570195" cy="663297"/>
        </a:xfrm>
        <a:prstGeom prst="rect">
          <a:avLst/>
        </a:prstGeom>
      </xdr:spPr>
    </xdr:pic>
    <xdr:clientData/>
  </xdr:twoCellAnchor>
  <xdr:twoCellAnchor editAs="oneCell">
    <xdr:from>
      <xdr:col>0</xdr:col>
      <xdr:colOff>7</xdr:colOff>
      <xdr:row>31</xdr:row>
      <xdr:rowOff>10583</xdr:rowOff>
    </xdr:from>
    <xdr:to>
      <xdr:col>1</xdr:col>
      <xdr:colOff>6078</xdr:colOff>
      <xdr:row>48</xdr:row>
      <xdr:rowOff>271020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B25D4D-C617-4BF3-A2EF-1916C9EAD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2336976" y="8681691"/>
          <a:ext cx="5337262" cy="663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2</xdr:row>
      <xdr:rowOff>38099</xdr:rowOff>
    </xdr:from>
    <xdr:to>
      <xdr:col>0</xdr:col>
      <xdr:colOff>647701</xdr:colOff>
      <xdr:row>27</xdr:row>
      <xdr:rowOff>307657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AABD8-D71C-488D-8DFE-78B9A0B3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678075" y="3954305"/>
          <a:ext cx="8003858" cy="647695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32</xdr:row>
      <xdr:rowOff>17318</xdr:rowOff>
    </xdr:from>
    <xdr:to>
      <xdr:col>0</xdr:col>
      <xdr:colOff>640776</xdr:colOff>
      <xdr:row>49</xdr:row>
      <xdr:rowOff>484910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992D61-EC08-43CF-BC51-9306CB4E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518620" y="12394190"/>
          <a:ext cx="7678017" cy="640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</xdr:colOff>
      <xdr:row>30</xdr:row>
      <xdr:rowOff>7257</xdr:rowOff>
    </xdr:from>
    <xdr:to>
      <xdr:col>0</xdr:col>
      <xdr:colOff>1064564</xdr:colOff>
      <xdr:row>48</xdr:row>
      <xdr:rowOff>779318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B7D81-905C-4D47-A726-D2DCB30DF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4848020" y="14107234"/>
          <a:ext cx="10760611" cy="1064557"/>
        </a:xfrm>
        <a:prstGeom prst="rect">
          <a:avLst/>
        </a:prstGeom>
      </xdr:spPr>
    </xdr:pic>
    <xdr:clientData/>
  </xdr:twoCellAnchor>
  <xdr:twoCellAnchor editAs="oneCell">
    <xdr:from>
      <xdr:col>0</xdr:col>
      <xdr:colOff>7</xdr:colOff>
      <xdr:row>2</xdr:row>
      <xdr:rowOff>13607</xdr:rowOff>
    </xdr:from>
    <xdr:to>
      <xdr:col>0</xdr:col>
      <xdr:colOff>1064559</xdr:colOff>
      <xdr:row>27</xdr:row>
      <xdr:rowOff>355415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98A9DE-CDA0-4DDE-A0D7-B55E6C34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3634359" y="3873398"/>
          <a:ext cx="8333283" cy="106455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11206</xdr:colOff>
      <xdr:row>30</xdr:row>
      <xdr:rowOff>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D36D7F4-307A-4AD0-8C85-00A4F3C9637E}"/>
            </a:ext>
          </a:extLst>
        </xdr:cNvPr>
        <xdr:cNvCxnSpPr/>
      </xdr:nvCxnSpPr>
      <xdr:spPr>
        <a:xfrm flipV="1">
          <a:off x="0" y="9248775"/>
          <a:ext cx="108435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</xdr:colOff>
      <xdr:row>2</xdr:row>
      <xdr:rowOff>17315</xdr:rowOff>
    </xdr:from>
    <xdr:to>
      <xdr:col>1</xdr:col>
      <xdr:colOff>11213</xdr:colOff>
      <xdr:row>2</xdr:row>
      <xdr:rowOff>17316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F4C8C84-90F3-46B1-B5A0-4D25704338DF}"/>
            </a:ext>
          </a:extLst>
        </xdr:cNvPr>
        <xdr:cNvCxnSpPr/>
      </xdr:nvCxnSpPr>
      <xdr:spPr>
        <a:xfrm flipV="1">
          <a:off x="7" y="245915"/>
          <a:ext cx="108435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376090</xdr:rowOff>
    </xdr:from>
    <xdr:to>
      <xdr:col>1</xdr:col>
      <xdr:colOff>11206</xdr:colOff>
      <xdr:row>27</xdr:row>
      <xdr:rowOff>376091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C34F533-8D72-48D9-9DEF-9965C078D300}"/>
            </a:ext>
          </a:extLst>
        </xdr:cNvPr>
        <xdr:cNvCxnSpPr/>
      </xdr:nvCxnSpPr>
      <xdr:spPr>
        <a:xfrm flipV="1">
          <a:off x="0" y="8592990"/>
          <a:ext cx="108435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29</xdr:row>
      <xdr:rowOff>114297</xdr:rowOff>
    </xdr:from>
    <xdr:to>
      <xdr:col>1</xdr:col>
      <xdr:colOff>2520</xdr:colOff>
      <xdr:row>50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B9159-00FA-4590-95A8-F7664F0FB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4966029" y="14233852"/>
          <a:ext cx="10963280" cy="1031219"/>
        </a:xfrm>
        <a:prstGeom prst="rect">
          <a:avLst/>
        </a:prstGeom>
      </xdr:spPr>
    </xdr:pic>
    <xdr:clientData/>
  </xdr:twoCellAnchor>
  <xdr:twoCellAnchor editAs="oneCell">
    <xdr:from>
      <xdr:col>0</xdr:col>
      <xdr:colOff>7</xdr:colOff>
      <xdr:row>2</xdr:row>
      <xdr:rowOff>0</xdr:rowOff>
    </xdr:from>
    <xdr:to>
      <xdr:col>1</xdr:col>
      <xdr:colOff>2521</xdr:colOff>
      <xdr:row>27</xdr:row>
      <xdr:rowOff>355415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EDB6E3-D012-471C-9E17-CD2712A0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3665769" y="3903901"/>
          <a:ext cx="8362765" cy="10312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1</xdr:col>
      <xdr:colOff>11206</xdr:colOff>
      <xdr:row>30</xdr:row>
      <xdr:rowOff>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0A7F922-4FC6-4B27-B938-F77E8485604C}"/>
            </a:ext>
          </a:extLst>
        </xdr:cNvPr>
        <xdr:cNvCxnSpPr/>
      </xdr:nvCxnSpPr>
      <xdr:spPr>
        <a:xfrm flipV="1">
          <a:off x="0" y="9267825"/>
          <a:ext cx="103990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</xdr:colOff>
      <xdr:row>2</xdr:row>
      <xdr:rowOff>17315</xdr:rowOff>
    </xdr:from>
    <xdr:to>
      <xdr:col>1</xdr:col>
      <xdr:colOff>11213</xdr:colOff>
      <xdr:row>2</xdr:row>
      <xdr:rowOff>17316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BCF70A-7E8D-4F50-BC21-DB0FB09576DA}"/>
            </a:ext>
          </a:extLst>
        </xdr:cNvPr>
        <xdr:cNvCxnSpPr/>
      </xdr:nvCxnSpPr>
      <xdr:spPr>
        <a:xfrm flipV="1">
          <a:off x="7" y="255440"/>
          <a:ext cx="103990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</xdr:row>
      <xdr:rowOff>376090</xdr:rowOff>
    </xdr:from>
    <xdr:to>
      <xdr:col>1</xdr:col>
      <xdr:colOff>11206</xdr:colOff>
      <xdr:row>27</xdr:row>
      <xdr:rowOff>376091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293FB90-8716-4609-B51C-ACC03F451669}"/>
            </a:ext>
          </a:extLst>
        </xdr:cNvPr>
        <xdr:cNvCxnSpPr/>
      </xdr:nvCxnSpPr>
      <xdr:spPr>
        <a:xfrm flipV="1">
          <a:off x="0" y="8624740"/>
          <a:ext cx="1039906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31</xdr:row>
      <xdr:rowOff>0</xdr:rowOff>
    </xdr:from>
    <xdr:to>
      <xdr:col>0</xdr:col>
      <xdr:colOff>1004455</xdr:colOff>
      <xdr:row>49</xdr:row>
      <xdr:rowOff>779318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24F683-6691-4FB0-A722-E9EC180C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4874448" y="14140915"/>
          <a:ext cx="10753354" cy="10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7</xdr:colOff>
      <xdr:row>2</xdr:row>
      <xdr:rowOff>17316</xdr:rowOff>
    </xdr:from>
    <xdr:to>
      <xdr:col>0</xdr:col>
      <xdr:colOff>1004458</xdr:colOff>
      <xdr:row>27</xdr:row>
      <xdr:rowOff>363681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C4DE0D-B805-4B87-897C-5C663A796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654131" y="3913909"/>
          <a:ext cx="8312728" cy="10044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</xdr:col>
      <xdr:colOff>11206</xdr:colOff>
      <xdr:row>31</xdr:row>
      <xdr:rowOff>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25A911E-06DF-4896-AEAE-35B1BC73709B}"/>
            </a:ext>
          </a:extLst>
        </xdr:cNvPr>
        <xdr:cNvCxnSpPr/>
      </xdr:nvCxnSpPr>
      <xdr:spPr>
        <a:xfrm flipV="1">
          <a:off x="0" y="9289676"/>
          <a:ext cx="1042147" cy="1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31</xdr:row>
      <xdr:rowOff>17318</xdr:rowOff>
    </xdr:from>
    <xdr:to>
      <xdr:col>0</xdr:col>
      <xdr:colOff>1004455</xdr:colOff>
      <xdr:row>49</xdr:row>
      <xdr:rowOff>779318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6F3B50-1B7F-4EF0-BC41-2D9643F6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5030930" y="14157615"/>
          <a:ext cx="11066318" cy="10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7</xdr:colOff>
      <xdr:row>2</xdr:row>
      <xdr:rowOff>17317</xdr:rowOff>
    </xdr:from>
    <xdr:to>
      <xdr:col>0</xdr:col>
      <xdr:colOff>1004458</xdr:colOff>
      <xdr:row>27</xdr:row>
      <xdr:rowOff>363680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E9727A-FAD8-4E0E-B7F7-287345335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584858" y="3844637"/>
          <a:ext cx="8174181" cy="10044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32</xdr:row>
      <xdr:rowOff>17318</xdr:rowOff>
    </xdr:from>
    <xdr:to>
      <xdr:col>0</xdr:col>
      <xdr:colOff>1004455</xdr:colOff>
      <xdr:row>49</xdr:row>
      <xdr:rowOff>346367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8439E-5820-4CB2-8204-7A865D4E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4684568" y="14088344"/>
          <a:ext cx="10373594" cy="10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2</xdr:row>
      <xdr:rowOff>34636</xdr:rowOff>
    </xdr:from>
    <xdr:to>
      <xdr:col>0</xdr:col>
      <xdr:colOff>1004457</xdr:colOff>
      <xdr:row>27</xdr:row>
      <xdr:rowOff>363682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564B8C-5C9D-4EFA-910E-11C4CD22E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3558882" y="3835979"/>
          <a:ext cx="8122227" cy="1004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8"/>
  <sheetViews>
    <sheetView view="pageBreakPreview" zoomScale="60" zoomScaleNormal="115" zoomScalePageLayoutView="90" workbookViewId="0">
      <selection activeCell="Y13" sqref="Y13"/>
    </sheetView>
  </sheetViews>
  <sheetFormatPr defaultRowHeight="14.4" x14ac:dyDescent="0.3"/>
  <cols>
    <col min="1" max="1" width="9.88671875" customWidth="1"/>
    <col min="2" max="2" width="12" bestFit="1" customWidth="1"/>
    <col min="3" max="4" width="4.109375" customWidth="1"/>
    <col min="5" max="5" width="7.109375" customWidth="1"/>
    <col min="6" max="6" width="8.109375" customWidth="1"/>
    <col min="7" max="7" width="0.109375" customWidth="1"/>
    <col min="8" max="9" width="4.109375" customWidth="1"/>
    <col min="10" max="10" width="15.6640625" customWidth="1"/>
    <col min="11" max="11" width="4.109375" customWidth="1"/>
    <col min="12" max="12" width="12.6640625" customWidth="1"/>
    <col min="13" max="13" width="4.109375" customWidth="1"/>
    <col min="14" max="14" width="4.44140625" customWidth="1"/>
    <col min="15" max="15" width="4.6640625" customWidth="1"/>
    <col min="16" max="16" width="8.88671875" customWidth="1"/>
    <col min="17" max="17" width="4.109375" customWidth="1"/>
    <col min="18" max="18" width="17.33203125" customWidth="1"/>
    <col min="19" max="19" width="10.44140625" customWidth="1"/>
    <col min="20" max="20" width="13.44140625" customWidth="1"/>
    <col min="21" max="21" width="2.5546875" customWidth="1"/>
    <col min="22" max="22" width="4.5546875" bestFit="1" customWidth="1"/>
    <col min="23" max="23" width="32.44140625" customWidth="1"/>
    <col min="24" max="24" width="36.88671875" bestFit="1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7" ht="15.75" customHeight="1" thickBot="1" x14ac:dyDescent="0.35">
      <c r="A1" s="486" t="s">
        <v>0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</row>
    <row r="2" spans="1:27" ht="23.4" x14ac:dyDescent="0.45">
      <c r="A2" s="45"/>
      <c r="B2" s="487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3" spans="1:27" ht="18.600000000000001" thickBot="1" x14ac:dyDescent="0.4">
      <c r="A3" s="46"/>
      <c r="B3" s="417"/>
      <c r="C3" s="419" t="s">
        <v>2</v>
      </c>
      <c r="D3" s="419"/>
      <c r="E3" s="419"/>
      <c r="F3" s="419"/>
      <c r="G3" s="419"/>
      <c r="H3" s="419"/>
      <c r="I3" s="419"/>
      <c r="J3" s="419"/>
      <c r="K3" s="419"/>
      <c r="L3" s="419"/>
      <c r="M3" s="9"/>
      <c r="N3" s="42"/>
      <c r="O3" s="42"/>
      <c r="P3" s="42"/>
      <c r="Q3" s="419" t="s">
        <v>3</v>
      </c>
      <c r="R3" s="419"/>
      <c r="S3" s="419" t="s">
        <v>4</v>
      </c>
      <c r="T3" s="419"/>
      <c r="U3" s="419"/>
      <c r="V3" s="43"/>
      <c r="W3" s="39" t="s">
        <v>5</v>
      </c>
    </row>
    <row r="4" spans="1:27" ht="27" customHeight="1" thickBot="1" x14ac:dyDescent="0.4">
      <c r="A4" s="46"/>
      <c r="B4" s="417"/>
      <c r="C4" s="488">
        <v>123456789111</v>
      </c>
      <c r="D4" s="489"/>
      <c r="E4" s="489"/>
      <c r="F4" s="489"/>
      <c r="G4" s="489"/>
      <c r="H4" s="490"/>
      <c r="I4" s="490"/>
      <c r="J4" s="490"/>
      <c r="K4" s="490"/>
      <c r="L4" s="491"/>
      <c r="M4" s="7"/>
      <c r="N4" s="492" t="s">
        <v>6</v>
      </c>
      <c r="O4" s="493"/>
      <c r="P4" s="58" t="s">
        <v>7</v>
      </c>
      <c r="Q4" s="494"/>
      <c r="R4" s="495"/>
      <c r="S4" s="496">
        <f>N34</f>
        <v>0</v>
      </c>
      <c r="T4" s="497"/>
      <c r="U4" s="497"/>
      <c r="V4" s="498"/>
      <c r="W4" s="75" t="s">
        <v>8</v>
      </c>
    </row>
    <row r="5" spans="1:27" ht="16.5" customHeight="1" thickBot="1" x14ac:dyDescent="0.35">
      <c r="A5" s="46"/>
      <c r="B5" s="401" t="s">
        <v>9</v>
      </c>
      <c r="C5" s="402"/>
      <c r="D5" s="403">
        <f ca="1">TODAY()</f>
        <v>45733</v>
      </c>
      <c r="E5" s="404"/>
      <c r="F5" s="404"/>
      <c r="G5" s="405"/>
      <c r="H5" s="401" t="s">
        <v>10</v>
      </c>
      <c r="I5" s="406"/>
      <c r="J5" s="476"/>
      <c r="K5" s="477" t="s">
        <v>11</v>
      </c>
      <c r="L5" s="478"/>
      <c r="M5" s="7"/>
      <c r="N5" s="34" t="s">
        <v>12</v>
      </c>
      <c r="O5" s="35"/>
      <c r="P5" s="35"/>
      <c r="Q5" s="479"/>
      <c r="R5" s="480"/>
      <c r="S5" s="480"/>
      <c r="T5" s="480"/>
      <c r="U5" s="480"/>
      <c r="V5" s="480"/>
      <c r="W5" s="481"/>
    </row>
    <row r="6" spans="1:27" ht="15.75" customHeight="1" x14ac:dyDescent="0.3">
      <c r="A6" s="47"/>
      <c r="B6" s="343" t="s">
        <v>13</v>
      </c>
      <c r="C6" s="482"/>
      <c r="D6" s="344" t="s">
        <v>14</v>
      </c>
      <c r="E6" s="344"/>
      <c r="F6" s="344"/>
      <c r="G6" s="472"/>
      <c r="H6" s="471" t="s">
        <v>15</v>
      </c>
      <c r="I6" s="344"/>
      <c r="J6" s="344"/>
      <c r="K6" s="343" t="s">
        <v>16</v>
      </c>
      <c r="L6" s="482"/>
      <c r="M6" s="344" t="s">
        <v>14</v>
      </c>
      <c r="N6" s="485"/>
      <c r="O6" s="485"/>
      <c r="P6" s="466"/>
      <c r="Q6" s="465" t="s">
        <v>15</v>
      </c>
      <c r="R6" s="466"/>
      <c r="S6" s="469" t="s">
        <v>17</v>
      </c>
      <c r="T6" s="471" t="s">
        <v>14</v>
      </c>
      <c r="U6" s="344"/>
      <c r="V6" s="472"/>
      <c r="W6" s="474" t="s">
        <v>15</v>
      </c>
      <c r="X6" s="10"/>
    </row>
    <row r="7" spans="1:27" ht="15.75" customHeight="1" x14ac:dyDescent="0.3">
      <c r="A7" s="47"/>
      <c r="B7" s="483"/>
      <c r="C7" s="484"/>
      <c r="D7" s="473"/>
      <c r="E7" s="473"/>
      <c r="F7" s="473"/>
      <c r="G7" s="468"/>
      <c r="H7" s="467"/>
      <c r="I7" s="473"/>
      <c r="J7" s="473"/>
      <c r="K7" s="483"/>
      <c r="L7" s="484"/>
      <c r="M7" s="473"/>
      <c r="N7" s="473"/>
      <c r="O7" s="473"/>
      <c r="P7" s="468"/>
      <c r="Q7" s="467"/>
      <c r="R7" s="468"/>
      <c r="S7" s="470"/>
      <c r="T7" s="467"/>
      <c r="U7" s="473"/>
      <c r="V7" s="468"/>
      <c r="W7" s="475"/>
      <c r="X7" s="10"/>
    </row>
    <row r="8" spans="1:27" ht="15.75" customHeight="1" x14ac:dyDescent="0.3">
      <c r="A8" s="47"/>
      <c r="B8" s="459">
        <v>1</v>
      </c>
      <c r="C8" s="460"/>
      <c r="D8" s="458"/>
      <c r="E8" s="461"/>
      <c r="F8" s="461"/>
      <c r="G8" s="461"/>
      <c r="H8" s="463"/>
      <c r="I8" s="464"/>
      <c r="J8" s="464"/>
      <c r="K8" s="459">
        <v>18</v>
      </c>
      <c r="L8" s="460"/>
      <c r="M8" s="458"/>
      <c r="N8" s="461"/>
      <c r="O8" s="461"/>
      <c r="P8" s="461"/>
      <c r="Q8" s="462"/>
      <c r="R8" s="462"/>
      <c r="S8" s="8">
        <v>35</v>
      </c>
      <c r="T8" s="456"/>
      <c r="U8" s="457"/>
      <c r="V8" s="458"/>
      <c r="W8" s="59"/>
    </row>
    <row r="9" spans="1:27" ht="15.75" customHeight="1" x14ac:dyDescent="0.3">
      <c r="A9" s="47"/>
      <c r="B9" s="459">
        <v>2</v>
      </c>
      <c r="C9" s="460"/>
      <c r="D9" s="458"/>
      <c r="E9" s="461"/>
      <c r="F9" s="461"/>
      <c r="G9" s="461"/>
      <c r="H9" s="463"/>
      <c r="I9" s="464"/>
      <c r="J9" s="464"/>
      <c r="K9" s="459">
        <v>19</v>
      </c>
      <c r="L9" s="460"/>
      <c r="M9" s="458"/>
      <c r="N9" s="461"/>
      <c r="O9" s="461"/>
      <c r="P9" s="461"/>
      <c r="Q9" s="462"/>
      <c r="R9" s="462"/>
      <c r="S9" s="8">
        <v>36</v>
      </c>
      <c r="T9" s="456"/>
      <c r="U9" s="457"/>
      <c r="V9" s="458"/>
      <c r="W9" s="59"/>
    </row>
    <row r="10" spans="1:27" ht="15.75" customHeight="1" x14ac:dyDescent="0.3">
      <c r="A10" s="47"/>
      <c r="B10" s="459">
        <v>3</v>
      </c>
      <c r="C10" s="460"/>
      <c r="D10" s="458"/>
      <c r="E10" s="461"/>
      <c r="F10" s="461"/>
      <c r="G10" s="461"/>
      <c r="H10" s="463"/>
      <c r="I10" s="464"/>
      <c r="J10" s="464"/>
      <c r="K10" s="459">
        <v>20</v>
      </c>
      <c r="L10" s="460"/>
      <c r="M10" s="458"/>
      <c r="N10" s="461"/>
      <c r="O10" s="461"/>
      <c r="P10" s="461"/>
      <c r="Q10" s="462"/>
      <c r="R10" s="462"/>
      <c r="S10" s="8">
        <v>37</v>
      </c>
      <c r="T10" s="456"/>
      <c r="U10" s="457"/>
      <c r="V10" s="458"/>
      <c r="W10" s="59"/>
    </row>
    <row r="11" spans="1:27" ht="15.75" customHeight="1" x14ac:dyDescent="0.3">
      <c r="A11" s="47"/>
      <c r="B11" s="459">
        <v>4</v>
      </c>
      <c r="C11" s="460"/>
      <c r="D11" s="458"/>
      <c r="E11" s="461"/>
      <c r="F11" s="461"/>
      <c r="G11" s="461"/>
      <c r="H11" s="463"/>
      <c r="I11" s="464"/>
      <c r="J11" s="464"/>
      <c r="K11" s="459">
        <v>21</v>
      </c>
      <c r="L11" s="460"/>
      <c r="M11" s="458"/>
      <c r="N11" s="461"/>
      <c r="O11" s="461"/>
      <c r="P11" s="461"/>
      <c r="Q11" s="462"/>
      <c r="R11" s="462"/>
      <c r="S11" s="8">
        <v>38</v>
      </c>
      <c r="T11" s="456"/>
      <c r="U11" s="457"/>
      <c r="V11" s="458"/>
      <c r="W11" s="59"/>
    </row>
    <row r="12" spans="1:27" ht="15" customHeight="1" x14ac:dyDescent="0.3">
      <c r="A12" s="47"/>
      <c r="B12" s="459">
        <v>5</v>
      </c>
      <c r="C12" s="460"/>
      <c r="D12" s="458"/>
      <c r="E12" s="461"/>
      <c r="F12" s="461"/>
      <c r="G12" s="461"/>
      <c r="H12" s="463"/>
      <c r="I12" s="464"/>
      <c r="J12" s="464"/>
      <c r="K12" s="459">
        <v>22</v>
      </c>
      <c r="L12" s="460"/>
      <c r="M12" s="458"/>
      <c r="N12" s="461"/>
      <c r="O12" s="461"/>
      <c r="P12" s="461"/>
      <c r="Q12" s="462"/>
      <c r="R12" s="462"/>
      <c r="S12" s="8">
        <v>39</v>
      </c>
      <c r="T12" s="456"/>
      <c r="U12" s="457"/>
      <c r="V12" s="458"/>
      <c r="W12" s="59"/>
    </row>
    <row r="13" spans="1:27" x14ac:dyDescent="0.3">
      <c r="A13" s="47"/>
      <c r="B13" s="459">
        <v>6</v>
      </c>
      <c r="C13" s="460"/>
      <c r="D13" s="458"/>
      <c r="E13" s="461"/>
      <c r="F13" s="461"/>
      <c r="G13" s="461"/>
      <c r="H13" s="463"/>
      <c r="I13" s="464"/>
      <c r="J13" s="464"/>
      <c r="K13" s="459">
        <v>23</v>
      </c>
      <c r="L13" s="460"/>
      <c r="M13" s="458"/>
      <c r="N13" s="461"/>
      <c r="O13" s="461"/>
      <c r="P13" s="461"/>
      <c r="Q13" s="462"/>
      <c r="R13" s="462"/>
      <c r="S13" s="8">
        <v>40</v>
      </c>
      <c r="T13" s="456"/>
      <c r="U13" s="457"/>
      <c r="V13" s="458"/>
      <c r="W13" s="59"/>
    </row>
    <row r="14" spans="1:27" x14ac:dyDescent="0.3">
      <c r="A14" s="47"/>
      <c r="B14" s="459">
        <v>7</v>
      </c>
      <c r="C14" s="460"/>
      <c r="D14" s="458"/>
      <c r="E14" s="461"/>
      <c r="F14" s="461"/>
      <c r="G14" s="461"/>
      <c r="H14" s="462"/>
      <c r="I14" s="462"/>
      <c r="J14" s="463"/>
      <c r="K14" s="459">
        <v>24</v>
      </c>
      <c r="L14" s="460"/>
      <c r="M14" s="458"/>
      <c r="N14" s="461"/>
      <c r="O14" s="461"/>
      <c r="P14" s="461"/>
      <c r="Q14" s="462"/>
      <c r="R14" s="462"/>
      <c r="S14" s="8">
        <v>41</v>
      </c>
      <c r="T14" s="456"/>
      <c r="U14" s="457"/>
      <c r="V14" s="458"/>
      <c r="W14" s="59"/>
    </row>
    <row r="15" spans="1:27" x14ac:dyDescent="0.3">
      <c r="A15" s="47"/>
      <c r="B15" s="459">
        <v>8</v>
      </c>
      <c r="C15" s="460"/>
      <c r="D15" s="458"/>
      <c r="E15" s="461"/>
      <c r="F15" s="461"/>
      <c r="G15" s="461"/>
      <c r="H15" s="462"/>
      <c r="I15" s="462"/>
      <c r="J15" s="463"/>
      <c r="K15" s="459">
        <v>25</v>
      </c>
      <c r="L15" s="460"/>
      <c r="M15" s="458"/>
      <c r="N15" s="461"/>
      <c r="O15" s="461"/>
      <c r="P15" s="461"/>
      <c r="Q15" s="462"/>
      <c r="R15" s="462"/>
      <c r="S15" s="8">
        <v>42</v>
      </c>
      <c r="T15" s="456"/>
      <c r="U15" s="457"/>
      <c r="V15" s="458"/>
      <c r="W15" s="59"/>
    </row>
    <row r="16" spans="1:27" x14ac:dyDescent="0.3">
      <c r="A16" s="47"/>
      <c r="B16" s="459">
        <v>9</v>
      </c>
      <c r="C16" s="460"/>
      <c r="D16" s="458"/>
      <c r="E16" s="461"/>
      <c r="F16" s="461"/>
      <c r="G16" s="461"/>
      <c r="H16" s="462"/>
      <c r="I16" s="462"/>
      <c r="J16" s="463"/>
      <c r="K16" s="459">
        <v>26</v>
      </c>
      <c r="L16" s="460"/>
      <c r="M16" s="458"/>
      <c r="N16" s="461"/>
      <c r="O16" s="461"/>
      <c r="P16" s="461"/>
      <c r="Q16" s="462"/>
      <c r="R16" s="462"/>
      <c r="S16" s="8">
        <v>43</v>
      </c>
      <c r="T16" s="456"/>
      <c r="U16" s="457"/>
      <c r="V16" s="458"/>
      <c r="W16" s="59"/>
      <c r="X16" s="44"/>
      <c r="AA16" s="44"/>
    </row>
    <row r="17" spans="1:28" x14ac:dyDescent="0.3">
      <c r="A17" s="47"/>
      <c r="B17" s="459">
        <v>10</v>
      </c>
      <c r="C17" s="460"/>
      <c r="D17" s="458"/>
      <c r="E17" s="461"/>
      <c r="F17" s="461"/>
      <c r="G17" s="461"/>
      <c r="H17" s="462"/>
      <c r="I17" s="462"/>
      <c r="J17" s="463"/>
      <c r="K17" s="459">
        <v>27</v>
      </c>
      <c r="L17" s="460"/>
      <c r="M17" s="458"/>
      <c r="N17" s="461"/>
      <c r="O17" s="461"/>
      <c r="P17" s="461"/>
      <c r="Q17" s="462"/>
      <c r="R17" s="462"/>
      <c r="S17" s="8">
        <v>44</v>
      </c>
      <c r="T17" s="456"/>
      <c r="U17" s="457"/>
      <c r="V17" s="458"/>
      <c r="W17" s="59"/>
      <c r="AB17" s="44"/>
    </row>
    <row r="18" spans="1:28" x14ac:dyDescent="0.3">
      <c r="A18" s="47"/>
      <c r="B18" s="459">
        <v>11</v>
      </c>
      <c r="C18" s="460"/>
      <c r="D18" s="458"/>
      <c r="E18" s="461"/>
      <c r="F18" s="461"/>
      <c r="G18" s="461"/>
      <c r="H18" s="462"/>
      <c r="I18" s="462"/>
      <c r="J18" s="463"/>
      <c r="K18" s="459">
        <v>28</v>
      </c>
      <c r="L18" s="460"/>
      <c r="M18" s="458"/>
      <c r="N18" s="461"/>
      <c r="O18" s="461"/>
      <c r="P18" s="461"/>
      <c r="Q18" s="462"/>
      <c r="R18" s="462"/>
      <c r="S18" s="8">
        <v>45</v>
      </c>
      <c r="T18" s="456"/>
      <c r="U18" s="457"/>
      <c r="V18" s="458"/>
      <c r="W18" s="59"/>
      <c r="X18" s="44"/>
    </row>
    <row r="19" spans="1:28" x14ac:dyDescent="0.3">
      <c r="A19" s="47"/>
      <c r="B19" s="459">
        <v>12</v>
      </c>
      <c r="C19" s="460"/>
      <c r="D19" s="458"/>
      <c r="E19" s="461"/>
      <c r="F19" s="461"/>
      <c r="G19" s="461"/>
      <c r="H19" s="462"/>
      <c r="I19" s="462"/>
      <c r="J19" s="463"/>
      <c r="K19" s="459">
        <v>29</v>
      </c>
      <c r="L19" s="460"/>
      <c r="M19" s="458"/>
      <c r="N19" s="461"/>
      <c r="O19" s="461"/>
      <c r="P19" s="461"/>
      <c r="Q19" s="462"/>
      <c r="R19" s="462"/>
      <c r="S19" s="8">
        <v>46</v>
      </c>
      <c r="T19" s="456"/>
      <c r="U19" s="457"/>
      <c r="V19" s="458"/>
      <c r="W19" s="59"/>
    </row>
    <row r="20" spans="1:28" x14ac:dyDescent="0.3">
      <c r="A20" s="47"/>
      <c r="B20" s="459">
        <v>13</v>
      </c>
      <c r="C20" s="460"/>
      <c r="D20" s="458"/>
      <c r="E20" s="461"/>
      <c r="F20" s="461"/>
      <c r="G20" s="461"/>
      <c r="H20" s="462"/>
      <c r="I20" s="462"/>
      <c r="J20" s="463"/>
      <c r="K20" s="459">
        <v>30</v>
      </c>
      <c r="L20" s="460"/>
      <c r="M20" s="458"/>
      <c r="N20" s="461"/>
      <c r="O20" s="461"/>
      <c r="P20" s="461"/>
      <c r="Q20" s="462"/>
      <c r="R20" s="462"/>
      <c r="S20" s="8">
        <v>47</v>
      </c>
      <c r="T20" s="456"/>
      <c r="U20" s="457"/>
      <c r="V20" s="458"/>
      <c r="W20" s="59"/>
      <c r="X20" s="44"/>
    </row>
    <row r="21" spans="1:28" x14ac:dyDescent="0.3">
      <c r="A21" s="47"/>
      <c r="B21" s="459">
        <v>14</v>
      </c>
      <c r="C21" s="460"/>
      <c r="D21" s="458"/>
      <c r="E21" s="461"/>
      <c r="F21" s="461"/>
      <c r="G21" s="461"/>
      <c r="H21" s="462"/>
      <c r="I21" s="462"/>
      <c r="J21" s="463"/>
      <c r="K21" s="459">
        <v>31</v>
      </c>
      <c r="L21" s="460"/>
      <c r="M21" s="458"/>
      <c r="N21" s="461"/>
      <c r="O21" s="461"/>
      <c r="P21" s="461"/>
      <c r="Q21" s="462"/>
      <c r="R21" s="462"/>
      <c r="S21" s="8">
        <v>48</v>
      </c>
      <c r="T21" s="456"/>
      <c r="U21" s="457"/>
      <c r="V21" s="458"/>
      <c r="W21" s="59"/>
    </row>
    <row r="22" spans="1:28" x14ac:dyDescent="0.3">
      <c r="A22" s="47"/>
      <c r="B22" s="459">
        <v>15</v>
      </c>
      <c r="C22" s="460"/>
      <c r="D22" s="458"/>
      <c r="E22" s="461"/>
      <c r="F22" s="461"/>
      <c r="G22" s="461"/>
      <c r="H22" s="462"/>
      <c r="I22" s="462"/>
      <c r="J22" s="463"/>
      <c r="K22" s="459">
        <v>32</v>
      </c>
      <c r="L22" s="460"/>
      <c r="M22" s="458"/>
      <c r="N22" s="461"/>
      <c r="O22" s="461"/>
      <c r="P22" s="461"/>
      <c r="Q22" s="462"/>
      <c r="R22" s="462"/>
      <c r="S22" s="38">
        <v>49</v>
      </c>
      <c r="T22" s="456"/>
      <c r="U22" s="457"/>
      <c r="V22" s="458"/>
      <c r="W22" s="59"/>
    </row>
    <row r="23" spans="1:28" x14ac:dyDescent="0.3">
      <c r="A23" s="47"/>
      <c r="B23" s="459">
        <v>16</v>
      </c>
      <c r="C23" s="460"/>
      <c r="D23" s="458"/>
      <c r="E23" s="461"/>
      <c r="F23" s="461"/>
      <c r="G23" s="461"/>
      <c r="H23" s="462"/>
      <c r="I23" s="462"/>
      <c r="J23" s="463"/>
      <c r="K23" s="459">
        <v>33</v>
      </c>
      <c r="L23" s="460"/>
      <c r="M23" s="458"/>
      <c r="N23" s="461"/>
      <c r="O23" s="461"/>
      <c r="P23" s="461"/>
      <c r="Q23" s="462"/>
      <c r="R23" s="462"/>
      <c r="S23" s="38">
        <v>50</v>
      </c>
      <c r="T23" s="456"/>
      <c r="U23" s="457"/>
      <c r="V23" s="458"/>
      <c r="W23" s="59"/>
    </row>
    <row r="24" spans="1:28" x14ac:dyDescent="0.3">
      <c r="A24" s="47"/>
      <c r="B24" s="451">
        <v>17</v>
      </c>
      <c r="C24" s="452"/>
      <c r="D24" s="443"/>
      <c r="E24" s="453"/>
      <c r="F24" s="453"/>
      <c r="G24" s="453"/>
      <c r="H24" s="454"/>
      <c r="I24" s="454"/>
      <c r="J24" s="455"/>
      <c r="K24" s="451">
        <v>34</v>
      </c>
      <c r="L24" s="452"/>
      <c r="M24" s="443"/>
      <c r="N24" s="453"/>
      <c r="O24" s="453"/>
      <c r="P24" s="453"/>
      <c r="Q24" s="454"/>
      <c r="R24" s="454"/>
      <c r="S24" s="52">
        <v>51</v>
      </c>
      <c r="T24" s="441"/>
      <c r="U24" s="442"/>
      <c r="V24" s="443"/>
      <c r="W24" s="60"/>
    </row>
    <row r="25" spans="1:28" ht="15.6" x14ac:dyDescent="0.3">
      <c r="A25" s="47"/>
      <c r="B25" s="444" t="s">
        <v>18</v>
      </c>
      <c r="C25" s="445"/>
      <c r="D25" s="446">
        <f>COUNTIF(D8:G24,"&lt;&gt;"&amp;"")</f>
        <v>0</v>
      </c>
      <c r="E25" s="446"/>
      <c r="F25" s="447"/>
      <c r="G25" s="57"/>
      <c r="H25" s="448">
        <f>SUM(H8:J24)</f>
        <v>0</v>
      </c>
      <c r="I25" s="448"/>
      <c r="J25" s="449"/>
      <c r="K25" s="444" t="s">
        <v>18</v>
      </c>
      <c r="L25" s="445"/>
      <c r="M25" s="447">
        <f>COUNTIF(M8:P24,"&lt;&gt;"&amp;"")</f>
        <v>0</v>
      </c>
      <c r="N25" s="450"/>
      <c r="O25" s="450"/>
      <c r="P25" s="450"/>
      <c r="Q25" s="450">
        <f>SUM(Q8:R24)</f>
        <v>0</v>
      </c>
      <c r="R25" s="450"/>
      <c r="S25" s="53" t="s">
        <v>18</v>
      </c>
      <c r="T25" s="450">
        <f>COUNTIF(T8:V24,"&lt;&gt;"&amp;"")</f>
        <v>0</v>
      </c>
      <c r="U25" s="450"/>
      <c r="V25" s="450"/>
      <c r="W25" s="61">
        <f>SUM(W8:W24)</f>
        <v>0</v>
      </c>
    </row>
    <row r="26" spans="1:28" ht="16.5" customHeight="1" thickBot="1" x14ac:dyDescent="0.35">
      <c r="A26" s="47"/>
      <c r="B26" s="427" t="s">
        <v>19</v>
      </c>
      <c r="C26" s="428"/>
      <c r="D26" s="429">
        <f>SUM(D25,M25,T25)</f>
        <v>0</v>
      </c>
      <c r="E26" s="429"/>
      <c r="F26" s="429"/>
      <c r="G26" s="429"/>
      <c r="H26" s="429"/>
      <c r="I26" s="429"/>
      <c r="J26" s="429"/>
      <c r="K26" s="427" t="s">
        <v>20</v>
      </c>
      <c r="L26" s="428"/>
      <c r="M26" s="430">
        <f>SUM(H8:H24)+SUM(Q8:Q24)+SUM(W8:W24)</f>
        <v>0</v>
      </c>
      <c r="N26" s="430"/>
      <c r="O26" s="430"/>
      <c r="P26" s="430"/>
      <c r="Q26" s="430"/>
      <c r="R26" s="431"/>
      <c r="S26" s="432"/>
      <c r="T26" s="433"/>
      <c r="U26" s="433"/>
      <c r="V26" s="433"/>
      <c r="W26" s="434"/>
    </row>
    <row r="27" spans="1:28" ht="31.8" thickBot="1" x14ac:dyDescent="0.35">
      <c r="A27" s="48"/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  <c r="N27" s="56" t="s">
        <v>21</v>
      </c>
      <c r="O27" s="11"/>
      <c r="P27" s="11"/>
      <c r="Q27" s="11"/>
      <c r="R27" s="11"/>
      <c r="S27" s="12"/>
      <c r="T27" s="12"/>
      <c r="U27" s="438"/>
      <c r="V27" s="439"/>
      <c r="W27" s="440"/>
      <c r="X27" s="54" t="s">
        <v>22</v>
      </c>
    </row>
    <row r="28" spans="1:28" x14ac:dyDescent="0.3">
      <c r="A28" s="13"/>
      <c r="B28" s="413" t="s">
        <v>23</v>
      </c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</row>
    <row r="29" spans="1:28" x14ac:dyDescent="0.3">
      <c r="A29" s="13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8" ht="12.75" customHeight="1" thickBot="1" x14ac:dyDescent="0.35">
      <c r="A30" s="41"/>
      <c r="B30" s="4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8" s="15" customFormat="1" ht="16.2" hidden="1" thickBot="1" x14ac:dyDescent="0.35">
      <c r="B31" s="415" t="s">
        <v>1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</row>
    <row r="32" spans="1:28" ht="14.25" customHeight="1" x14ac:dyDescent="0.35">
      <c r="A32" s="31"/>
      <c r="B32" s="4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7" t="s">
        <v>24</v>
      </c>
    </row>
    <row r="33" spans="1:24" ht="18.600000000000001" thickBot="1" x14ac:dyDescent="0.4">
      <c r="A33" s="32"/>
      <c r="B33" s="417"/>
      <c r="C33" s="418" t="s">
        <v>2</v>
      </c>
      <c r="D33" s="418"/>
      <c r="E33" s="418"/>
      <c r="F33" s="418"/>
      <c r="G33" s="418"/>
      <c r="H33" s="418"/>
      <c r="I33" s="418"/>
      <c r="J33" s="418"/>
      <c r="K33" s="418"/>
      <c r="L33" s="418"/>
      <c r="M33" s="18"/>
      <c r="N33" s="419" t="s">
        <v>4</v>
      </c>
      <c r="O33" s="419"/>
      <c r="P33" s="419"/>
      <c r="Q33" s="419"/>
      <c r="R33" s="419"/>
      <c r="S33" s="419"/>
      <c r="T33" s="419"/>
      <c r="U33" s="5"/>
      <c r="V33" s="6"/>
      <c r="W33" s="39" t="s">
        <v>5</v>
      </c>
      <c r="X33" s="17"/>
    </row>
    <row r="34" spans="1:24" ht="27" customHeight="1" thickBot="1" x14ac:dyDescent="0.45">
      <c r="A34" s="32"/>
      <c r="B34" s="417"/>
      <c r="C34" s="420">
        <f>D4</f>
        <v>0</v>
      </c>
      <c r="D34" s="421"/>
      <c r="E34" s="421"/>
      <c r="F34" s="421"/>
      <c r="G34" s="421"/>
      <c r="H34" s="421"/>
      <c r="I34" s="421"/>
      <c r="J34" s="421"/>
      <c r="K34" s="421"/>
      <c r="L34" s="422"/>
      <c r="M34" s="19"/>
      <c r="N34" s="423">
        <f>W47</f>
        <v>0</v>
      </c>
      <c r="O34" s="424"/>
      <c r="P34" s="425"/>
      <c r="Q34" s="425"/>
      <c r="R34" s="425"/>
      <c r="S34" s="424"/>
      <c r="T34" s="426"/>
      <c r="U34" s="28"/>
      <c r="V34" s="6"/>
      <c r="W34" s="63" t="str">
        <f>W4</f>
        <v>016</v>
      </c>
      <c r="X34" s="17"/>
    </row>
    <row r="35" spans="1:24" ht="24" customHeight="1" thickBot="1" x14ac:dyDescent="0.4">
      <c r="A35" s="32"/>
      <c r="B35" s="401" t="s">
        <v>9</v>
      </c>
      <c r="C35" s="402"/>
      <c r="D35" s="403">
        <f ca="1">TODAY()</f>
        <v>45733</v>
      </c>
      <c r="E35" s="404"/>
      <c r="F35" s="404"/>
      <c r="G35" s="405"/>
      <c r="H35" s="401" t="s">
        <v>10</v>
      </c>
      <c r="I35" s="406"/>
      <c r="J35" s="406"/>
      <c r="K35" s="407" t="str">
        <f>K5</f>
        <v>CHQ</v>
      </c>
      <c r="L35" s="408"/>
      <c r="M35" s="7"/>
      <c r="N35" s="409" t="s">
        <v>6</v>
      </c>
      <c r="O35" s="410"/>
      <c r="P35" s="50" t="str">
        <f>P4</f>
        <v>USD</v>
      </c>
      <c r="Q35" s="49" t="s">
        <v>25</v>
      </c>
      <c r="R35" s="27"/>
      <c r="S35" s="411"/>
      <c r="T35" s="412"/>
      <c r="U35" s="68" t="s">
        <v>26</v>
      </c>
      <c r="V35" s="72">
        <v>250</v>
      </c>
      <c r="W35" s="65">
        <f>SUM(S35*V35)</f>
        <v>0</v>
      </c>
      <c r="X35" s="17"/>
    </row>
    <row r="36" spans="1:24" ht="24" customHeight="1" thickBot="1" x14ac:dyDescent="0.4">
      <c r="A36" s="32"/>
      <c r="B36" s="381" t="s">
        <v>27</v>
      </c>
      <c r="C36" s="382"/>
      <c r="D36" s="383"/>
      <c r="E36" s="384"/>
      <c r="F36" s="385"/>
      <c r="G36" s="385"/>
      <c r="H36" s="386"/>
      <c r="I36" s="387" t="s">
        <v>28</v>
      </c>
      <c r="J36" s="388"/>
      <c r="K36" s="388"/>
      <c r="L36" s="388"/>
      <c r="M36" s="389"/>
      <c r="N36" s="390" t="s">
        <v>29</v>
      </c>
      <c r="O36" s="391"/>
      <c r="P36" s="391"/>
      <c r="Q36" s="391"/>
      <c r="R36" s="392"/>
      <c r="S36" s="332"/>
      <c r="T36" s="333"/>
      <c r="U36" s="69" t="s">
        <v>26</v>
      </c>
      <c r="V36" s="73">
        <v>100</v>
      </c>
      <c r="W36" s="66">
        <f>SUM(S36*V36)</f>
        <v>0</v>
      </c>
      <c r="X36" s="17"/>
    </row>
    <row r="37" spans="1:24" ht="24" customHeight="1" thickBot="1" x14ac:dyDescent="0.35">
      <c r="A37" s="32"/>
      <c r="B37" s="393" t="s">
        <v>30</v>
      </c>
      <c r="C37" s="394"/>
      <c r="D37" s="395"/>
      <c r="E37" s="396" t="s">
        <v>31</v>
      </c>
      <c r="F37" s="396"/>
      <c r="G37" s="396"/>
      <c r="H37" s="397"/>
      <c r="I37" s="398" t="s">
        <v>32</v>
      </c>
      <c r="J37" s="399"/>
      <c r="K37" s="399"/>
      <c r="L37" s="399"/>
      <c r="M37" s="400"/>
      <c r="N37" s="398" t="s">
        <v>15</v>
      </c>
      <c r="O37" s="399"/>
      <c r="P37" s="399"/>
      <c r="Q37" s="399"/>
      <c r="R37" s="400"/>
      <c r="S37" s="361"/>
      <c r="T37" s="362"/>
      <c r="U37" s="70" t="s">
        <v>26</v>
      </c>
      <c r="V37" s="73">
        <v>50</v>
      </c>
      <c r="W37" s="65">
        <f t="shared" ref="W37:W43" si="0">SUM(S37*V37)</f>
        <v>0</v>
      </c>
      <c r="X37" s="20" t="s">
        <v>33</v>
      </c>
    </row>
    <row r="38" spans="1:24" ht="24" customHeight="1" thickBot="1" x14ac:dyDescent="0.35">
      <c r="A38" s="32"/>
      <c r="B38" s="366" t="s">
        <v>34</v>
      </c>
      <c r="C38" s="367"/>
      <c r="D38" s="367"/>
      <c r="E38" s="367"/>
      <c r="F38" s="367"/>
      <c r="G38" s="367"/>
      <c r="H38" s="368"/>
      <c r="I38" s="365">
        <f>D25</f>
        <v>0</v>
      </c>
      <c r="J38" s="363"/>
      <c r="K38" s="363"/>
      <c r="L38" s="363"/>
      <c r="M38" s="364"/>
      <c r="N38" s="369">
        <f>H25</f>
        <v>0</v>
      </c>
      <c r="O38" s="370"/>
      <c r="P38" s="370"/>
      <c r="Q38" s="370"/>
      <c r="R38" s="371"/>
      <c r="S38" s="361"/>
      <c r="T38" s="362"/>
      <c r="U38" s="70" t="s">
        <v>26</v>
      </c>
      <c r="V38" s="73">
        <v>25</v>
      </c>
      <c r="W38" s="65">
        <f t="shared" si="0"/>
        <v>0</v>
      </c>
      <c r="X38" s="20" t="s">
        <v>33</v>
      </c>
    </row>
    <row r="39" spans="1:24" ht="24" customHeight="1" thickBot="1" x14ac:dyDescent="0.35">
      <c r="A39" s="64"/>
      <c r="B39" s="372">
        <f>Q5</f>
        <v>0</v>
      </c>
      <c r="C39" s="373"/>
      <c r="D39" s="373"/>
      <c r="E39" s="373"/>
      <c r="F39" s="373"/>
      <c r="G39" s="373"/>
      <c r="H39" s="374"/>
      <c r="I39" s="363">
        <f>M25</f>
        <v>0</v>
      </c>
      <c r="J39" s="363"/>
      <c r="K39" s="363"/>
      <c r="L39" s="363"/>
      <c r="M39" s="364"/>
      <c r="N39" s="369">
        <f>Q25</f>
        <v>0</v>
      </c>
      <c r="O39" s="370"/>
      <c r="P39" s="370"/>
      <c r="Q39" s="370"/>
      <c r="R39" s="371"/>
      <c r="S39" s="332"/>
      <c r="T39" s="333"/>
      <c r="U39" s="70" t="s">
        <v>26</v>
      </c>
      <c r="V39" s="73">
        <v>20</v>
      </c>
      <c r="W39" s="65">
        <f t="shared" si="0"/>
        <v>0</v>
      </c>
      <c r="X39" s="20" t="s">
        <v>33</v>
      </c>
    </row>
    <row r="40" spans="1:24" ht="24" customHeight="1" thickBot="1" x14ac:dyDescent="0.35">
      <c r="A40" s="64"/>
      <c r="B40" s="375"/>
      <c r="C40" s="376"/>
      <c r="D40" s="376"/>
      <c r="E40" s="376"/>
      <c r="F40" s="376"/>
      <c r="G40" s="376"/>
      <c r="H40" s="377"/>
      <c r="I40" s="363">
        <f>T25</f>
        <v>0</v>
      </c>
      <c r="J40" s="363"/>
      <c r="K40" s="363"/>
      <c r="L40" s="363"/>
      <c r="M40" s="364"/>
      <c r="N40" s="369">
        <f>W25</f>
        <v>0</v>
      </c>
      <c r="O40" s="370"/>
      <c r="P40" s="370"/>
      <c r="Q40" s="370"/>
      <c r="R40" s="371"/>
      <c r="S40" s="361"/>
      <c r="T40" s="362"/>
      <c r="U40" s="70" t="s">
        <v>26</v>
      </c>
      <c r="V40" s="73">
        <v>10</v>
      </c>
      <c r="W40" s="65">
        <f t="shared" si="0"/>
        <v>0</v>
      </c>
      <c r="X40" s="20" t="s">
        <v>33</v>
      </c>
    </row>
    <row r="41" spans="1:24" ht="24" customHeight="1" thickBot="1" x14ac:dyDescent="0.35">
      <c r="A41" s="64"/>
      <c r="B41" s="375"/>
      <c r="C41" s="376"/>
      <c r="D41" s="376"/>
      <c r="E41" s="376"/>
      <c r="F41" s="376"/>
      <c r="G41" s="376"/>
      <c r="H41" s="377"/>
      <c r="I41" s="363"/>
      <c r="J41" s="363"/>
      <c r="K41" s="363"/>
      <c r="L41" s="363"/>
      <c r="M41" s="364"/>
      <c r="N41" s="365"/>
      <c r="O41" s="363"/>
      <c r="P41" s="363"/>
      <c r="Q41" s="363"/>
      <c r="R41" s="364"/>
      <c r="S41" s="332"/>
      <c r="T41" s="333"/>
      <c r="U41" s="70" t="s">
        <v>26</v>
      </c>
      <c r="V41" s="73">
        <v>5</v>
      </c>
      <c r="W41" s="65">
        <f t="shared" si="0"/>
        <v>0</v>
      </c>
      <c r="X41" s="20" t="s">
        <v>33</v>
      </c>
    </row>
    <row r="42" spans="1:24" ht="24" customHeight="1" thickBot="1" x14ac:dyDescent="0.35">
      <c r="A42" s="64"/>
      <c r="B42" s="378"/>
      <c r="C42" s="379"/>
      <c r="D42" s="379"/>
      <c r="E42" s="379"/>
      <c r="F42" s="379"/>
      <c r="G42" s="379"/>
      <c r="H42" s="380"/>
      <c r="I42" s="363"/>
      <c r="J42" s="363"/>
      <c r="K42" s="363"/>
      <c r="L42" s="363"/>
      <c r="M42" s="364"/>
      <c r="N42" s="365"/>
      <c r="O42" s="363"/>
      <c r="P42" s="363"/>
      <c r="Q42" s="363"/>
      <c r="R42" s="364"/>
      <c r="S42" s="332"/>
      <c r="T42" s="333"/>
      <c r="U42" s="70" t="s">
        <v>26</v>
      </c>
      <c r="V42" s="73">
        <v>2</v>
      </c>
      <c r="W42" s="65">
        <f t="shared" si="0"/>
        <v>0</v>
      </c>
      <c r="X42" s="20" t="s">
        <v>33</v>
      </c>
    </row>
    <row r="43" spans="1:24" ht="24" customHeight="1" thickBot="1" x14ac:dyDescent="0.35">
      <c r="A43" s="32"/>
      <c r="B43" s="326" t="s">
        <v>35</v>
      </c>
      <c r="C43" s="327"/>
      <c r="D43" s="327"/>
      <c r="E43" s="327"/>
      <c r="F43" s="327"/>
      <c r="G43" s="327"/>
      <c r="H43" s="328"/>
      <c r="I43" s="329"/>
      <c r="J43" s="330"/>
      <c r="K43" s="330"/>
      <c r="L43" s="330"/>
      <c r="M43" s="331"/>
      <c r="N43" s="329"/>
      <c r="O43" s="330"/>
      <c r="P43" s="330"/>
      <c r="Q43" s="330"/>
      <c r="R43" s="331"/>
      <c r="S43" s="332"/>
      <c r="T43" s="333"/>
      <c r="U43" s="70" t="s">
        <v>26</v>
      </c>
      <c r="V43" s="73">
        <v>1</v>
      </c>
      <c r="W43" s="65">
        <f t="shared" si="0"/>
        <v>0</v>
      </c>
    </row>
    <row r="44" spans="1:24" ht="24" customHeight="1" thickBot="1" x14ac:dyDescent="0.35">
      <c r="A44" s="32"/>
      <c r="B44" s="334"/>
      <c r="C44" s="335"/>
      <c r="D44" s="335"/>
      <c r="E44" s="335"/>
      <c r="F44" s="335"/>
      <c r="G44" s="335"/>
      <c r="H44" s="336"/>
      <c r="I44" s="343" t="s">
        <v>36</v>
      </c>
      <c r="J44" s="344"/>
      <c r="K44" s="344"/>
      <c r="L44" s="344"/>
      <c r="M44" s="344"/>
      <c r="N44" s="347">
        <f>D26</f>
        <v>0</v>
      </c>
      <c r="O44" s="348"/>
      <c r="P44" s="349"/>
      <c r="Q44" s="353">
        <f>M26</f>
        <v>0</v>
      </c>
      <c r="R44" s="354"/>
      <c r="S44" s="357" t="s">
        <v>37</v>
      </c>
      <c r="T44" s="358"/>
      <c r="U44" s="71"/>
      <c r="V44" s="74"/>
      <c r="W44" s="67">
        <v>0</v>
      </c>
    </row>
    <row r="45" spans="1:24" ht="24" customHeight="1" thickBot="1" x14ac:dyDescent="0.35">
      <c r="A45" s="32"/>
      <c r="B45" s="337"/>
      <c r="C45" s="338"/>
      <c r="D45" s="338"/>
      <c r="E45" s="338"/>
      <c r="F45" s="338"/>
      <c r="G45" s="338"/>
      <c r="H45" s="339"/>
      <c r="I45" s="345"/>
      <c r="J45" s="346"/>
      <c r="K45" s="346"/>
      <c r="L45" s="346"/>
      <c r="M45" s="346"/>
      <c r="N45" s="350"/>
      <c r="O45" s="351"/>
      <c r="P45" s="352"/>
      <c r="Q45" s="355"/>
      <c r="R45" s="356"/>
      <c r="S45" s="359" t="s">
        <v>38</v>
      </c>
      <c r="T45" s="360"/>
      <c r="U45" s="360"/>
      <c r="V45" s="360"/>
      <c r="W45" s="62">
        <f>SUM(W35:W44)</f>
        <v>0</v>
      </c>
    </row>
    <row r="46" spans="1:24" ht="24" customHeight="1" thickBot="1" x14ac:dyDescent="0.35">
      <c r="A46" s="32"/>
      <c r="B46" s="340"/>
      <c r="C46" s="341"/>
      <c r="D46" s="341"/>
      <c r="E46" s="341"/>
      <c r="F46" s="341"/>
      <c r="G46" s="341"/>
      <c r="H46" s="342"/>
      <c r="I46" s="295" t="s">
        <v>39</v>
      </c>
      <c r="J46" s="296"/>
      <c r="K46" s="296"/>
      <c r="L46" s="296"/>
      <c r="M46" s="296"/>
      <c r="N46" s="296"/>
      <c r="O46" s="296"/>
      <c r="P46" s="296"/>
      <c r="Q46" s="296"/>
      <c r="R46" s="297"/>
      <c r="S46" s="298" t="s">
        <v>40</v>
      </c>
      <c r="T46" s="299"/>
      <c r="U46" s="299"/>
      <c r="V46" s="300"/>
      <c r="W46" s="62">
        <f>Q44</f>
        <v>0</v>
      </c>
    </row>
    <row r="47" spans="1:24" s="22" customFormat="1" ht="22.5" customHeight="1" thickBot="1" x14ac:dyDescent="0.35">
      <c r="A47" s="32"/>
      <c r="B47" s="301" t="s">
        <v>41</v>
      </c>
      <c r="C47" s="304"/>
      <c r="D47" s="304"/>
      <c r="E47" s="304"/>
      <c r="F47" s="304"/>
      <c r="G47" s="304"/>
      <c r="H47" s="305"/>
      <c r="I47" s="310" t="s">
        <v>42</v>
      </c>
      <c r="J47" s="311"/>
      <c r="K47" s="311"/>
      <c r="L47" s="311"/>
      <c r="M47" s="311"/>
      <c r="N47" s="311"/>
      <c r="O47" s="311"/>
      <c r="P47" s="311"/>
      <c r="Q47" s="311"/>
      <c r="R47" s="312"/>
      <c r="S47" s="319" t="s">
        <v>43</v>
      </c>
      <c r="T47" s="320"/>
      <c r="U47" s="320"/>
      <c r="V47" s="320"/>
      <c r="W47" s="62">
        <f>W45+W46</f>
        <v>0</v>
      </c>
      <c r="X47" s="21"/>
    </row>
    <row r="48" spans="1:24" ht="22.5" customHeight="1" thickBot="1" x14ac:dyDescent="0.35">
      <c r="A48" s="32"/>
      <c r="B48" s="302"/>
      <c r="C48" s="306"/>
      <c r="D48" s="306"/>
      <c r="E48" s="306"/>
      <c r="F48" s="306"/>
      <c r="G48" s="306"/>
      <c r="H48" s="307"/>
      <c r="I48" s="313"/>
      <c r="J48" s="314"/>
      <c r="K48" s="314"/>
      <c r="L48" s="314"/>
      <c r="M48" s="314"/>
      <c r="N48" s="314"/>
      <c r="O48" s="314"/>
      <c r="P48" s="314"/>
      <c r="Q48" s="314"/>
      <c r="R48" s="315"/>
      <c r="S48" s="321" t="s">
        <v>44</v>
      </c>
      <c r="T48" s="322"/>
      <c r="U48" s="322"/>
      <c r="V48" s="322"/>
      <c r="W48" s="62"/>
    </row>
    <row r="49" spans="1:25" ht="22.5" customHeight="1" thickBot="1" x14ac:dyDescent="0.35">
      <c r="A49" s="33"/>
      <c r="B49" s="303"/>
      <c r="C49" s="308"/>
      <c r="D49" s="308"/>
      <c r="E49" s="308"/>
      <c r="F49" s="308"/>
      <c r="G49" s="308"/>
      <c r="H49" s="309"/>
      <c r="I49" s="316"/>
      <c r="J49" s="317"/>
      <c r="K49" s="317"/>
      <c r="L49" s="317"/>
      <c r="M49" s="317"/>
      <c r="N49" s="317"/>
      <c r="O49" s="317"/>
      <c r="P49" s="317"/>
      <c r="Q49" s="317"/>
      <c r="R49" s="318"/>
      <c r="S49" s="323" t="s">
        <v>45</v>
      </c>
      <c r="T49" s="324"/>
      <c r="U49" s="324"/>
      <c r="V49" s="325"/>
      <c r="W49" s="62"/>
      <c r="Y49" s="23"/>
    </row>
    <row r="50" spans="1:25" ht="24.75" customHeight="1" thickBot="1" x14ac:dyDescent="0.35">
      <c r="A50" s="24"/>
      <c r="B50" s="25"/>
      <c r="C50" s="25"/>
      <c r="D50" s="25"/>
      <c r="E50" s="25"/>
      <c r="F50" s="25"/>
      <c r="G50" s="25"/>
      <c r="H50" s="25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5" ht="18.75" customHeight="1" x14ac:dyDescent="0.3">
      <c r="B51" s="29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T51" s="30"/>
      <c r="U51" s="30"/>
      <c r="V51" s="30"/>
      <c r="W51" s="30"/>
    </row>
    <row r="52" spans="1:25" ht="18.7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25" ht="13.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5" x14ac:dyDescent="0.3">
      <c r="B54" s="15"/>
      <c r="C54" s="15"/>
      <c r="D54" s="15"/>
      <c r="E54" s="15"/>
      <c r="F54" s="15"/>
      <c r="G54" s="15"/>
      <c r="H54" s="15"/>
      <c r="S54" s="15"/>
      <c r="T54" s="15"/>
      <c r="U54" s="15"/>
      <c r="V54" s="15"/>
      <c r="W54" s="15"/>
    </row>
    <row r="55" spans="1:25" s="15" customFormat="1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W55" s="26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13"/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5" t="s">
        <v>46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5" t="s">
        <v>47</v>
      </c>
    </row>
  </sheetData>
  <sheetProtection formatCells="0"/>
  <dataConsolidate/>
  <mergeCells count="215">
    <mergeCell ref="A1:W1"/>
    <mergeCell ref="B2:W2"/>
    <mergeCell ref="B3:B4"/>
    <mergeCell ref="C3:L3"/>
    <mergeCell ref="Q3:R3"/>
    <mergeCell ref="S3:U3"/>
    <mergeCell ref="C4:L4"/>
    <mergeCell ref="N4:O4"/>
    <mergeCell ref="Q4:R4"/>
    <mergeCell ref="S4:V4"/>
    <mergeCell ref="W6:W7"/>
    <mergeCell ref="B8:C8"/>
    <mergeCell ref="D8:G8"/>
    <mergeCell ref="H8:J8"/>
    <mergeCell ref="K8:L8"/>
    <mergeCell ref="M8:P8"/>
    <mergeCell ref="Q8:R8"/>
    <mergeCell ref="B5:C5"/>
    <mergeCell ref="D5:G5"/>
    <mergeCell ref="H5:J5"/>
    <mergeCell ref="K5:L5"/>
    <mergeCell ref="Q5:W5"/>
    <mergeCell ref="B6:C7"/>
    <mergeCell ref="D6:G7"/>
    <mergeCell ref="H6:J7"/>
    <mergeCell ref="K6:L7"/>
    <mergeCell ref="M6:P7"/>
    <mergeCell ref="T8:V8"/>
    <mergeCell ref="B9:C9"/>
    <mergeCell ref="D9:G9"/>
    <mergeCell ref="H9:J9"/>
    <mergeCell ref="K9:L9"/>
    <mergeCell ref="M9:P9"/>
    <mergeCell ref="Q9:R9"/>
    <mergeCell ref="T9:V9"/>
    <mergeCell ref="Q6:R7"/>
    <mergeCell ref="S6:S7"/>
    <mergeCell ref="T6:V7"/>
    <mergeCell ref="T10:V10"/>
    <mergeCell ref="B11:C11"/>
    <mergeCell ref="D11:G11"/>
    <mergeCell ref="H11:J11"/>
    <mergeCell ref="K11:L11"/>
    <mergeCell ref="M11:P11"/>
    <mergeCell ref="Q11:R11"/>
    <mergeCell ref="T11:V11"/>
    <mergeCell ref="B10:C10"/>
    <mergeCell ref="D10:G10"/>
    <mergeCell ref="H10:J10"/>
    <mergeCell ref="K10:L10"/>
    <mergeCell ref="M10:P10"/>
    <mergeCell ref="Q10:R10"/>
    <mergeCell ref="T12:V12"/>
    <mergeCell ref="B13:C13"/>
    <mergeCell ref="D13:G13"/>
    <mergeCell ref="H13:J13"/>
    <mergeCell ref="K13:L13"/>
    <mergeCell ref="M13:P13"/>
    <mergeCell ref="Q13:R13"/>
    <mergeCell ref="T13:V13"/>
    <mergeCell ref="B12:C12"/>
    <mergeCell ref="D12:G12"/>
    <mergeCell ref="H12:J12"/>
    <mergeCell ref="K12:L12"/>
    <mergeCell ref="M12:P12"/>
    <mergeCell ref="Q12:R12"/>
    <mergeCell ref="T14:V14"/>
    <mergeCell ref="B15:C15"/>
    <mergeCell ref="D15:G15"/>
    <mergeCell ref="H15:J15"/>
    <mergeCell ref="K15:L15"/>
    <mergeCell ref="M15:P15"/>
    <mergeCell ref="Q15:R15"/>
    <mergeCell ref="T15:V15"/>
    <mergeCell ref="B14:C14"/>
    <mergeCell ref="D14:G14"/>
    <mergeCell ref="H14:J14"/>
    <mergeCell ref="K14:L14"/>
    <mergeCell ref="M14:P14"/>
    <mergeCell ref="Q14:R14"/>
    <mergeCell ref="T16:V16"/>
    <mergeCell ref="B17:C17"/>
    <mergeCell ref="D17:G17"/>
    <mergeCell ref="H17:J17"/>
    <mergeCell ref="K17:L17"/>
    <mergeCell ref="M17:P17"/>
    <mergeCell ref="Q17:R17"/>
    <mergeCell ref="T17:V17"/>
    <mergeCell ref="B16:C16"/>
    <mergeCell ref="D16:G16"/>
    <mergeCell ref="H16:J16"/>
    <mergeCell ref="K16:L16"/>
    <mergeCell ref="M16:P16"/>
    <mergeCell ref="Q16:R16"/>
    <mergeCell ref="T18:V18"/>
    <mergeCell ref="B19:C19"/>
    <mergeCell ref="D19:G19"/>
    <mergeCell ref="H19:J19"/>
    <mergeCell ref="K19:L19"/>
    <mergeCell ref="M19:P19"/>
    <mergeCell ref="Q19:R19"/>
    <mergeCell ref="T19:V19"/>
    <mergeCell ref="B18:C18"/>
    <mergeCell ref="D18:G18"/>
    <mergeCell ref="H18:J18"/>
    <mergeCell ref="K18:L18"/>
    <mergeCell ref="M18:P18"/>
    <mergeCell ref="Q18:R18"/>
    <mergeCell ref="T20:V20"/>
    <mergeCell ref="B21:C21"/>
    <mergeCell ref="D21:G21"/>
    <mergeCell ref="H21:J21"/>
    <mergeCell ref="K21:L21"/>
    <mergeCell ref="M21:P21"/>
    <mergeCell ref="Q21:R21"/>
    <mergeCell ref="T21:V21"/>
    <mergeCell ref="B20:C20"/>
    <mergeCell ref="D20:G20"/>
    <mergeCell ref="H20:J20"/>
    <mergeCell ref="K20:L20"/>
    <mergeCell ref="M20:P20"/>
    <mergeCell ref="Q20:R20"/>
    <mergeCell ref="T22:V22"/>
    <mergeCell ref="B23:C23"/>
    <mergeCell ref="D23:G23"/>
    <mergeCell ref="H23:J23"/>
    <mergeCell ref="K23:L23"/>
    <mergeCell ref="M23:P23"/>
    <mergeCell ref="Q23:R23"/>
    <mergeCell ref="T23:V23"/>
    <mergeCell ref="B22:C22"/>
    <mergeCell ref="D22:G22"/>
    <mergeCell ref="H22:J22"/>
    <mergeCell ref="K22:L22"/>
    <mergeCell ref="M22:P22"/>
    <mergeCell ref="Q22:R22"/>
    <mergeCell ref="B26:C26"/>
    <mergeCell ref="D26:J26"/>
    <mergeCell ref="K26:L26"/>
    <mergeCell ref="M26:R26"/>
    <mergeCell ref="S26:W26"/>
    <mergeCell ref="B27:M27"/>
    <mergeCell ref="U27:W27"/>
    <mergeCell ref="T24:V24"/>
    <mergeCell ref="B25:C25"/>
    <mergeCell ref="D25:F25"/>
    <mergeCell ref="H25:J25"/>
    <mergeCell ref="K25:L25"/>
    <mergeCell ref="M25:P25"/>
    <mergeCell ref="Q25:R25"/>
    <mergeCell ref="T25:V25"/>
    <mergeCell ref="B24:C24"/>
    <mergeCell ref="D24:G24"/>
    <mergeCell ref="H24:J24"/>
    <mergeCell ref="K24:L24"/>
    <mergeCell ref="M24:P24"/>
    <mergeCell ref="Q24:R24"/>
    <mergeCell ref="B35:C35"/>
    <mergeCell ref="D35:G35"/>
    <mergeCell ref="H35:J35"/>
    <mergeCell ref="K35:L35"/>
    <mergeCell ref="N35:O35"/>
    <mergeCell ref="S35:T35"/>
    <mergeCell ref="B28:W28"/>
    <mergeCell ref="B31:W31"/>
    <mergeCell ref="B33:B34"/>
    <mergeCell ref="C33:L33"/>
    <mergeCell ref="N33:T33"/>
    <mergeCell ref="C34:L34"/>
    <mergeCell ref="N34:T34"/>
    <mergeCell ref="B36:D36"/>
    <mergeCell ref="E36:H36"/>
    <mergeCell ref="I36:M36"/>
    <mergeCell ref="N36:R36"/>
    <mergeCell ref="S36:T36"/>
    <mergeCell ref="B37:D37"/>
    <mergeCell ref="E37:H37"/>
    <mergeCell ref="I37:M37"/>
    <mergeCell ref="N37:R37"/>
    <mergeCell ref="S37:T37"/>
    <mergeCell ref="S40:T40"/>
    <mergeCell ref="I41:M41"/>
    <mergeCell ref="N41:R41"/>
    <mergeCell ref="S41:T41"/>
    <mergeCell ref="I42:M42"/>
    <mergeCell ref="N42:R42"/>
    <mergeCell ref="S42:T42"/>
    <mergeCell ref="B38:H38"/>
    <mergeCell ref="I38:M38"/>
    <mergeCell ref="N38:R38"/>
    <mergeCell ref="S38:T38"/>
    <mergeCell ref="B39:H42"/>
    <mergeCell ref="I39:M39"/>
    <mergeCell ref="N39:R39"/>
    <mergeCell ref="S39:T39"/>
    <mergeCell ref="I40:M40"/>
    <mergeCell ref="N40:R40"/>
    <mergeCell ref="I46:R46"/>
    <mergeCell ref="S46:V46"/>
    <mergeCell ref="B47:B49"/>
    <mergeCell ref="C47:H49"/>
    <mergeCell ref="I47:R49"/>
    <mergeCell ref="S47:V47"/>
    <mergeCell ref="S48:V48"/>
    <mergeCell ref="S49:V49"/>
    <mergeCell ref="B43:H43"/>
    <mergeCell ref="I43:M43"/>
    <mergeCell ref="N43:R43"/>
    <mergeCell ref="S43:T43"/>
    <mergeCell ref="B44:H46"/>
    <mergeCell ref="I44:M45"/>
    <mergeCell ref="N44:P45"/>
    <mergeCell ref="Q44:R45"/>
    <mergeCell ref="S44:T44"/>
    <mergeCell ref="S45:V45"/>
  </mergeCells>
  <dataValidations count="11">
    <dataValidation operator="greaterThanOrEqual" allowBlank="1" showInputMessage="1" showErrorMessage="1" sqref="D10:G10 S44:T44" xr:uid="{00000000-0002-0000-0000-000000000000}"/>
    <dataValidation type="custom" errorStyle="information" allowBlank="1" showInputMessage="1" showErrorMessage="1" error="Please enter a valid account number." sqref="C4:L4 C34" xr:uid="{00000000-0002-0000-0000-000001000000}">
      <formula1>AND(LEN(C4)=12,ISNUMBER(C4))</formula1>
    </dataValidation>
    <dataValidation type="decimal" operator="greaterThan" allowBlank="1" showInputMessage="1" showErrorMessage="1" sqref="N34 Q8:R24 W8:W24 H8:H23 I14:J23" xr:uid="{00000000-0002-0000-0000-000002000000}">
      <formula1>0</formula1>
    </dataValidation>
    <dataValidation type="textLength" allowBlank="1" showInputMessage="1" showErrorMessage="1" sqref="D8:G9 D11:G24" xr:uid="{00000000-0002-0000-0000-000003000000}">
      <formula1>0</formula1>
      <formula2>99</formula2>
    </dataValidation>
    <dataValidation type="date" operator="greaterThanOrEqual" allowBlank="1" showInputMessage="1" showErrorMessage="1" sqref="D5 D35" xr:uid="{00000000-0002-0000-0000-000004000000}">
      <formula1>TODAY()</formula1>
    </dataValidation>
    <dataValidation type="custom" operator="equal" allowBlank="1" showInputMessage="1" showErrorMessage="1" sqref="B47" xr:uid="{00000000-0002-0000-0000-000005000000}">
      <formula1>"Signature:"</formula1>
    </dataValidation>
    <dataValidation type="custom" allowBlank="1" showInputMessage="1" showErrorMessage="1" sqref="B44" xr:uid="{00000000-0002-0000-0000-000006000000}">
      <formula1>AND(EXACT(B44,UPPER(B44)),ISTEXT(B44))</formula1>
    </dataValidation>
    <dataValidation type="custom" allowBlank="1" showInputMessage="1" showErrorMessage="1" sqref="I47" xr:uid="{00000000-0002-0000-0000-000007000000}">
      <formula1>EXACT(I47,UPPER(I47))</formula1>
    </dataValidation>
    <dataValidation type="whole" operator="greaterThanOrEqual" allowBlank="1" showInputMessage="1" showErrorMessage="1" sqref="N38:N40 S36:S43 T36:T37 T39:T43" xr:uid="{00000000-0002-0000-0000-000008000000}">
      <formula1>0</formula1>
    </dataValidation>
    <dataValidation type="list" operator="equal" allowBlank="1" showInputMessage="1" showErrorMessage="1" sqref="K5" xr:uid="{00000000-0002-0000-0000-000009000000}">
      <formula1>"CHQ, SAV"</formula1>
    </dataValidation>
    <dataValidation operator="greaterThan" allowBlank="1" showInputMessage="1" showErrorMessage="1" sqref="Q25:R25 W25" xr:uid="{00000000-0002-0000-0000-00000A000000}"/>
  </dataValidations>
  <pageMargins left="0.7" right="0.7" top="0.75" bottom="0.75" header="0.3" footer="0.3"/>
  <pageSetup scale="55" orientation="landscape" r:id="rId1"/>
  <colBreaks count="1" manualBreakCount="1">
    <brk id="23" max="4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000-00000B000000}">
          <x14:formula1>
            <xm:f>Lists!$B$2:$B$18</xm:f>
          </x14:formula1>
          <xm:sqref>P4</xm:sqref>
        </x14:dataValidation>
        <x14:dataValidation type="list" allowBlank="1" showInputMessage="1" showErrorMessage="1" xr:uid="{00000000-0002-0000-0000-00000C000000}">
          <x14:formula1>
            <xm:f>Validation!$C$3:$C$24</xm:f>
          </x14:formula1>
          <xm:sqref>E37:H37</xm:sqref>
        </x14:dataValidation>
        <x14:dataValidation type="list" allowBlank="1" showInputMessage="1" showErrorMessage="1" xr:uid="{00000000-0002-0000-0000-00000D000000}">
          <x14:formula1>
            <xm:f>Validation!$F$3:$F$13</xm:f>
          </x14:formula1>
          <xm:sqref>E36:H36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AB59"/>
  <sheetViews>
    <sheetView view="pageBreakPreview" topLeftCell="A22" zoomScale="85" zoomScaleNormal="115" zoomScaleSheetLayoutView="85" zoomScalePageLayoutView="70" workbookViewId="0">
      <selection activeCell="X22" sqref="X22"/>
    </sheetView>
  </sheetViews>
  <sheetFormatPr defaultRowHeight="14.4" x14ac:dyDescent="0.3"/>
  <cols>
    <col min="1" max="1" width="9.88671875" customWidth="1"/>
    <col min="2" max="2" width="16.5546875" customWidth="1"/>
    <col min="3" max="3" width="2.6640625" customWidth="1"/>
    <col min="4" max="4" width="14.88671875" customWidth="1"/>
    <col min="5" max="5" width="16.44140625" customWidth="1"/>
    <col min="6" max="6" width="3.6640625" hidden="1" customWidth="1"/>
    <col min="7" max="7" width="1" customWidth="1"/>
    <col min="8" max="8" width="14.88671875" customWidth="1"/>
    <col min="9" max="9" width="7.44140625" customWidth="1"/>
    <col min="10" max="10" width="1" hidden="1" customWidth="1"/>
    <col min="11" max="11" width="14.33203125" customWidth="1"/>
    <col min="12" max="12" width="14.88671875" customWidth="1"/>
    <col min="13" max="13" width="2.88671875" customWidth="1"/>
    <col min="14" max="14" width="23.44140625" customWidth="1"/>
    <col min="15" max="15" width="14.88671875" hidden="1" customWidth="1"/>
    <col min="16" max="16" width="9" customWidth="1"/>
    <col min="17" max="17" width="14.88671875" customWidth="1"/>
    <col min="18" max="18" width="5.6640625" customWidth="1"/>
    <col min="19" max="19" width="17.33203125" customWidth="1"/>
    <col min="20" max="20" width="9" customWidth="1"/>
    <col min="21" max="21" width="5.33203125" customWidth="1"/>
    <col min="22" max="22" width="11.44140625" customWidth="1"/>
    <col min="23" max="23" width="30.6640625" customWidth="1"/>
    <col min="24" max="24" width="14.88671875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4" ht="15" thickBot="1" x14ac:dyDescent="0.35"/>
    <row r="2" spans="1:24" s="94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160" customFormat="1" ht="27" customHeight="1" x14ac:dyDescent="0.6">
      <c r="A3" s="119"/>
      <c r="B3" s="724" t="s">
        <v>1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5"/>
    </row>
    <row r="4" spans="1:24" s="123" customFormat="1" ht="26.4" thickBot="1" x14ac:dyDescent="0.55000000000000004">
      <c r="A4" s="102"/>
      <c r="B4" s="637"/>
      <c r="C4" s="639" t="s">
        <v>2</v>
      </c>
      <c r="D4" s="639"/>
      <c r="E4" s="639"/>
      <c r="F4" s="639"/>
      <c r="G4" s="639"/>
      <c r="H4" s="639"/>
      <c r="I4" s="639"/>
      <c r="J4" s="639"/>
      <c r="K4" s="639"/>
      <c r="L4" s="639"/>
      <c r="M4" s="103"/>
      <c r="N4" s="104"/>
      <c r="O4" s="104"/>
      <c r="P4" s="104"/>
      <c r="Q4" s="639" t="s">
        <v>3</v>
      </c>
      <c r="R4" s="639"/>
      <c r="S4" s="639" t="s">
        <v>4</v>
      </c>
      <c r="T4" s="639"/>
      <c r="U4" s="639"/>
      <c r="V4" s="105"/>
      <c r="W4" s="106" t="s">
        <v>5</v>
      </c>
    </row>
    <row r="5" spans="1:24" s="123" customFormat="1" ht="27" customHeight="1" thickBot="1" x14ac:dyDescent="0.55000000000000004">
      <c r="A5" s="107"/>
      <c r="B5" s="726"/>
      <c r="C5" s="727">
        <v>123456789111</v>
      </c>
      <c r="D5" s="728"/>
      <c r="E5" s="728"/>
      <c r="F5" s="728"/>
      <c r="G5" s="728"/>
      <c r="H5" s="728"/>
      <c r="I5" s="728"/>
      <c r="J5" s="728"/>
      <c r="K5" s="728"/>
      <c r="L5" s="729"/>
      <c r="M5" s="104"/>
      <c r="N5" s="730" t="s">
        <v>6</v>
      </c>
      <c r="O5" s="731"/>
      <c r="P5" s="108" t="s">
        <v>7</v>
      </c>
      <c r="Q5" s="732"/>
      <c r="R5" s="733"/>
      <c r="S5" s="734">
        <f>N35</f>
        <v>13663213241</v>
      </c>
      <c r="T5" s="735"/>
      <c r="U5" s="735"/>
      <c r="V5" s="736"/>
      <c r="W5" s="109" t="s">
        <v>8</v>
      </c>
    </row>
    <row r="6" spans="1:24" s="123" customFormat="1" ht="26.4" thickBot="1" x14ac:dyDescent="0.55000000000000004">
      <c r="A6" s="102"/>
      <c r="B6" s="703" t="s">
        <v>9</v>
      </c>
      <c r="C6" s="704"/>
      <c r="D6" s="705">
        <f ca="1">TODAY()</f>
        <v>45733</v>
      </c>
      <c r="E6" s="706"/>
      <c r="F6" s="706"/>
      <c r="G6" s="707"/>
      <c r="H6" s="703" t="s">
        <v>10</v>
      </c>
      <c r="I6" s="708"/>
      <c r="J6" s="709"/>
      <c r="K6" s="710" t="s">
        <v>11</v>
      </c>
      <c r="L6" s="711"/>
      <c r="M6" s="105"/>
      <c r="N6" s="110" t="s">
        <v>49</v>
      </c>
      <c r="O6" s="153"/>
      <c r="P6" s="111"/>
      <c r="Q6" s="712"/>
      <c r="R6" s="713"/>
      <c r="S6" s="713"/>
      <c r="T6" s="713"/>
      <c r="U6" s="713"/>
      <c r="V6" s="713"/>
      <c r="W6" s="714"/>
    </row>
    <row r="7" spans="1:24" s="123" customFormat="1" ht="15.75" customHeight="1" x14ac:dyDescent="0.5">
      <c r="A7" s="112"/>
      <c r="B7" s="694" t="s">
        <v>13</v>
      </c>
      <c r="C7" s="715"/>
      <c r="D7" s="695" t="s">
        <v>14</v>
      </c>
      <c r="E7" s="695"/>
      <c r="F7" s="695"/>
      <c r="G7" s="696"/>
      <c r="H7" s="718" t="s">
        <v>15</v>
      </c>
      <c r="I7" s="695"/>
      <c r="J7" s="695"/>
      <c r="K7" s="694" t="s">
        <v>16</v>
      </c>
      <c r="L7" s="715"/>
      <c r="M7" s="695" t="s">
        <v>14</v>
      </c>
      <c r="N7" s="689"/>
      <c r="O7" s="689"/>
      <c r="P7" s="720"/>
      <c r="Q7" s="688" t="s">
        <v>15</v>
      </c>
      <c r="R7" s="689"/>
      <c r="S7" s="692" t="s">
        <v>17</v>
      </c>
      <c r="T7" s="694" t="s">
        <v>14</v>
      </c>
      <c r="U7" s="695"/>
      <c r="V7" s="696"/>
      <c r="W7" s="699" t="s">
        <v>15</v>
      </c>
      <c r="X7" s="154"/>
    </row>
    <row r="8" spans="1:24" s="123" customFormat="1" ht="10.5" customHeight="1" thickBot="1" x14ac:dyDescent="0.55000000000000004">
      <c r="A8" s="112"/>
      <c r="B8" s="716"/>
      <c r="C8" s="717"/>
      <c r="D8" s="691"/>
      <c r="E8" s="691"/>
      <c r="F8" s="691"/>
      <c r="G8" s="698"/>
      <c r="H8" s="690"/>
      <c r="I8" s="691"/>
      <c r="J8" s="691"/>
      <c r="K8" s="697"/>
      <c r="L8" s="719"/>
      <c r="M8" s="691"/>
      <c r="N8" s="691"/>
      <c r="O8" s="691"/>
      <c r="P8" s="698"/>
      <c r="Q8" s="690"/>
      <c r="R8" s="691"/>
      <c r="S8" s="693"/>
      <c r="T8" s="697"/>
      <c r="U8" s="691"/>
      <c r="V8" s="698"/>
      <c r="W8" s="700"/>
      <c r="X8" s="154"/>
    </row>
    <row r="9" spans="1:24" s="123" customFormat="1" ht="24.75" customHeight="1" x14ac:dyDescent="0.5">
      <c r="A9" s="112"/>
      <c r="B9" s="701">
        <v>1</v>
      </c>
      <c r="C9" s="702"/>
      <c r="D9" s="675"/>
      <c r="E9" s="676"/>
      <c r="F9" s="676"/>
      <c r="G9" s="676"/>
      <c r="H9" s="684"/>
      <c r="I9" s="685"/>
      <c r="J9" s="685"/>
      <c r="K9" s="663">
        <v>18</v>
      </c>
      <c r="L9" s="664"/>
      <c r="M9" s="675"/>
      <c r="N9" s="676"/>
      <c r="O9" s="676"/>
      <c r="P9" s="676"/>
      <c r="Q9" s="683">
        <v>13413213241</v>
      </c>
      <c r="R9" s="684"/>
      <c r="S9" s="113">
        <v>35</v>
      </c>
      <c r="T9" s="681"/>
      <c r="U9" s="682"/>
      <c r="V9" s="675"/>
      <c r="W9" s="90"/>
    </row>
    <row r="10" spans="1:24" s="123" customFormat="1" ht="24.75" customHeight="1" x14ac:dyDescent="0.5">
      <c r="A10" s="112"/>
      <c r="B10" s="663">
        <v>2</v>
      </c>
      <c r="C10" s="664"/>
      <c r="D10" s="675"/>
      <c r="E10" s="676"/>
      <c r="F10" s="676"/>
      <c r="G10" s="676"/>
      <c r="H10" s="684"/>
      <c r="I10" s="685"/>
      <c r="J10" s="685"/>
      <c r="K10" s="663">
        <v>19</v>
      </c>
      <c r="L10" s="664"/>
      <c r="M10" s="675"/>
      <c r="N10" s="676"/>
      <c r="O10" s="676"/>
      <c r="P10" s="676"/>
      <c r="Q10" s="683"/>
      <c r="R10" s="684"/>
      <c r="S10" s="113">
        <v>36</v>
      </c>
      <c r="T10" s="681"/>
      <c r="U10" s="682"/>
      <c r="V10" s="675"/>
      <c r="W10" s="90"/>
    </row>
    <row r="11" spans="1:24" s="123" customFormat="1" ht="24.75" customHeight="1" x14ac:dyDescent="0.5">
      <c r="A11" s="112"/>
      <c r="B11" s="663">
        <v>3</v>
      </c>
      <c r="C11" s="664"/>
      <c r="D11" s="675"/>
      <c r="E11" s="676"/>
      <c r="F11" s="676"/>
      <c r="G11" s="676"/>
      <c r="H11" s="684"/>
      <c r="I11" s="685"/>
      <c r="J11" s="685"/>
      <c r="K11" s="663">
        <v>20</v>
      </c>
      <c r="L11" s="664"/>
      <c r="M11" s="675"/>
      <c r="N11" s="676"/>
      <c r="O11" s="676"/>
      <c r="P11" s="676"/>
      <c r="Q11" s="683"/>
      <c r="R11" s="684"/>
      <c r="S11" s="113">
        <v>37</v>
      </c>
      <c r="T11" s="681"/>
      <c r="U11" s="682"/>
      <c r="V11" s="675"/>
      <c r="W11" s="90"/>
    </row>
    <row r="12" spans="1:24" s="123" customFormat="1" ht="24.75" customHeight="1" x14ac:dyDescent="0.5">
      <c r="A12" s="112"/>
      <c r="B12" s="663">
        <v>4</v>
      </c>
      <c r="C12" s="664"/>
      <c r="D12" s="675"/>
      <c r="E12" s="676"/>
      <c r="F12" s="676"/>
      <c r="G12" s="676"/>
      <c r="H12" s="684"/>
      <c r="I12" s="685"/>
      <c r="J12" s="685"/>
      <c r="K12" s="663">
        <v>21</v>
      </c>
      <c r="L12" s="664"/>
      <c r="M12" s="675"/>
      <c r="N12" s="676"/>
      <c r="O12" s="676"/>
      <c r="P12" s="676"/>
      <c r="Q12" s="683"/>
      <c r="R12" s="684"/>
      <c r="S12" s="113">
        <v>38</v>
      </c>
      <c r="T12" s="681"/>
      <c r="U12" s="682"/>
      <c r="V12" s="675"/>
      <c r="W12" s="90"/>
    </row>
    <row r="13" spans="1:24" s="123" customFormat="1" ht="24.75" customHeight="1" x14ac:dyDescent="0.5">
      <c r="A13" s="112"/>
      <c r="B13" s="663">
        <v>5</v>
      </c>
      <c r="C13" s="664"/>
      <c r="D13" s="686"/>
      <c r="E13" s="687"/>
      <c r="F13" s="687"/>
      <c r="G13" s="687"/>
      <c r="H13" s="684"/>
      <c r="I13" s="685"/>
      <c r="J13" s="685"/>
      <c r="K13" s="663">
        <v>22</v>
      </c>
      <c r="L13" s="664"/>
      <c r="M13" s="675"/>
      <c r="N13" s="676"/>
      <c r="O13" s="676"/>
      <c r="P13" s="676"/>
      <c r="Q13" s="683"/>
      <c r="R13" s="684"/>
      <c r="S13" s="113">
        <v>39</v>
      </c>
      <c r="T13" s="681"/>
      <c r="U13" s="682"/>
      <c r="V13" s="675"/>
      <c r="W13" s="90"/>
    </row>
    <row r="14" spans="1:24" s="123" customFormat="1" ht="24.75" customHeight="1" x14ac:dyDescent="0.5">
      <c r="A14" s="112"/>
      <c r="B14" s="663">
        <v>6</v>
      </c>
      <c r="C14" s="664"/>
      <c r="D14" s="675"/>
      <c r="E14" s="676"/>
      <c r="F14" s="676"/>
      <c r="G14" s="676"/>
      <c r="H14" s="684"/>
      <c r="I14" s="685"/>
      <c r="J14" s="685"/>
      <c r="K14" s="663">
        <v>23</v>
      </c>
      <c r="L14" s="664"/>
      <c r="M14" s="675"/>
      <c r="N14" s="676"/>
      <c r="O14" s="676"/>
      <c r="P14" s="676"/>
      <c r="Q14" s="683"/>
      <c r="R14" s="684"/>
      <c r="S14" s="113">
        <v>40</v>
      </c>
      <c r="T14" s="681"/>
      <c r="U14" s="682"/>
      <c r="V14" s="675"/>
      <c r="W14" s="90"/>
    </row>
    <row r="15" spans="1:24" s="123" customFormat="1" ht="24.75" customHeight="1" x14ac:dyDescent="0.5">
      <c r="A15" s="112"/>
      <c r="B15" s="663">
        <v>7</v>
      </c>
      <c r="C15" s="664"/>
      <c r="D15" s="675"/>
      <c r="E15" s="676"/>
      <c r="F15" s="676"/>
      <c r="G15" s="676"/>
      <c r="H15" s="683"/>
      <c r="I15" s="683"/>
      <c r="J15" s="684"/>
      <c r="K15" s="663">
        <v>24</v>
      </c>
      <c r="L15" s="664"/>
      <c r="M15" s="675"/>
      <c r="N15" s="676"/>
      <c r="O15" s="676"/>
      <c r="P15" s="676"/>
      <c r="Q15" s="683"/>
      <c r="R15" s="684"/>
      <c r="S15" s="113">
        <v>41</v>
      </c>
      <c r="T15" s="681"/>
      <c r="U15" s="682"/>
      <c r="V15" s="675"/>
      <c r="W15" s="90"/>
    </row>
    <row r="16" spans="1:24" s="123" customFormat="1" ht="24.75" customHeight="1" x14ac:dyDescent="0.5">
      <c r="A16" s="112"/>
      <c r="B16" s="663">
        <v>8</v>
      </c>
      <c r="C16" s="664"/>
      <c r="D16" s="675"/>
      <c r="E16" s="676"/>
      <c r="F16" s="676"/>
      <c r="G16" s="676"/>
      <c r="H16" s="683"/>
      <c r="I16" s="683"/>
      <c r="J16" s="684"/>
      <c r="K16" s="663">
        <v>25</v>
      </c>
      <c r="L16" s="664"/>
      <c r="M16" s="675"/>
      <c r="N16" s="676"/>
      <c r="O16" s="676"/>
      <c r="P16" s="676"/>
      <c r="Q16" s="683"/>
      <c r="R16" s="684"/>
      <c r="S16" s="113">
        <v>42</v>
      </c>
      <c r="T16" s="681"/>
      <c r="U16" s="682"/>
      <c r="V16" s="675"/>
      <c r="W16" s="90"/>
    </row>
    <row r="17" spans="1:28" s="123" customFormat="1" ht="24.75" customHeight="1" x14ac:dyDescent="0.5">
      <c r="A17" s="112"/>
      <c r="B17" s="663">
        <v>9</v>
      </c>
      <c r="C17" s="664"/>
      <c r="D17" s="675"/>
      <c r="E17" s="676"/>
      <c r="F17" s="676"/>
      <c r="G17" s="676"/>
      <c r="H17" s="683"/>
      <c r="I17" s="683"/>
      <c r="J17" s="684"/>
      <c r="K17" s="663">
        <v>26</v>
      </c>
      <c r="L17" s="664"/>
      <c r="M17" s="675"/>
      <c r="N17" s="676"/>
      <c r="O17" s="676"/>
      <c r="P17" s="676"/>
      <c r="Q17" s="683"/>
      <c r="R17" s="684"/>
      <c r="S17" s="113">
        <v>43</v>
      </c>
      <c r="T17" s="681"/>
      <c r="U17" s="682"/>
      <c r="V17" s="675"/>
      <c r="W17" s="90"/>
      <c r="X17" s="155"/>
      <c r="AA17" s="155"/>
    </row>
    <row r="18" spans="1:28" s="123" customFormat="1" ht="24.75" customHeight="1" x14ac:dyDescent="0.5">
      <c r="A18" s="112"/>
      <c r="B18" s="663">
        <v>10</v>
      </c>
      <c r="C18" s="664"/>
      <c r="D18" s="675"/>
      <c r="E18" s="676"/>
      <c r="F18" s="676"/>
      <c r="G18" s="676"/>
      <c r="H18" s="683"/>
      <c r="I18" s="683"/>
      <c r="J18" s="684"/>
      <c r="K18" s="663">
        <v>27</v>
      </c>
      <c r="L18" s="664"/>
      <c r="M18" s="675"/>
      <c r="N18" s="676"/>
      <c r="O18" s="676"/>
      <c r="P18" s="676"/>
      <c r="Q18" s="683"/>
      <c r="R18" s="684"/>
      <c r="S18" s="113">
        <v>44</v>
      </c>
      <c r="T18" s="681"/>
      <c r="U18" s="682"/>
      <c r="V18" s="675"/>
      <c r="W18" s="90"/>
      <c r="AB18" s="155"/>
    </row>
    <row r="19" spans="1:28" s="123" customFormat="1" ht="24.75" customHeight="1" x14ac:dyDescent="0.5">
      <c r="A19" s="112"/>
      <c r="B19" s="663">
        <v>11</v>
      </c>
      <c r="C19" s="664"/>
      <c r="D19" s="675"/>
      <c r="E19" s="676"/>
      <c r="F19" s="676"/>
      <c r="G19" s="676"/>
      <c r="H19" s="683"/>
      <c r="I19" s="683"/>
      <c r="J19" s="684"/>
      <c r="K19" s="663">
        <v>28</v>
      </c>
      <c r="L19" s="664"/>
      <c r="M19" s="675"/>
      <c r="N19" s="676"/>
      <c r="O19" s="676"/>
      <c r="P19" s="676"/>
      <c r="Q19" s="683"/>
      <c r="R19" s="684"/>
      <c r="S19" s="113">
        <v>45</v>
      </c>
      <c r="T19" s="681"/>
      <c r="U19" s="682"/>
      <c r="V19" s="675"/>
      <c r="W19" s="90"/>
      <c r="X19" s="155"/>
    </row>
    <row r="20" spans="1:28" s="123" customFormat="1" ht="24.75" customHeight="1" x14ac:dyDescent="0.5">
      <c r="A20" s="112"/>
      <c r="B20" s="663">
        <v>12</v>
      </c>
      <c r="C20" s="664"/>
      <c r="D20" s="675"/>
      <c r="E20" s="676"/>
      <c r="F20" s="676"/>
      <c r="G20" s="676"/>
      <c r="H20" s="683"/>
      <c r="I20" s="683"/>
      <c r="J20" s="684"/>
      <c r="K20" s="663">
        <v>29</v>
      </c>
      <c r="L20" s="664"/>
      <c r="M20" s="675"/>
      <c r="N20" s="676"/>
      <c r="O20" s="676"/>
      <c r="P20" s="676"/>
      <c r="Q20" s="683"/>
      <c r="R20" s="684"/>
      <c r="S20" s="113">
        <v>46</v>
      </c>
      <c r="T20" s="681"/>
      <c r="U20" s="682"/>
      <c r="V20" s="675"/>
      <c r="W20" s="90"/>
    </row>
    <row r="21" spans="1:28" s="123" customFormat="1" ht="24.75" customHeight="1" x14ac:dyDescent="0.5">
      <c r="A21" s="112"/>
      <c r="B21" s="663">
        <v>13</v>
      </c>
      <c r="C21" s="664"/>
      <c r="D21" s="675"/>
      <c r="E21" s="676"/>
      <c r="F21" s="676"/>
      <c r="G21" s="676"/>
      <c r="H21" s="683"/>
      <c r="I21" s="683"/>
      <c r="J21" s="684"/>
      <c r="K21" s="663">
        <v>30</v>
      </c>
      <c r="L21" s="664"/>
      <c r="M21" s="675"/>
      <c r="N21" s="676"/>
      <c r="O21" s="676"/>
      <c r="P21" s="676"/>
      <c r="Q21" s="683"/>
      <c r="R21" s="684"/>
      <c r="S21" s="113">
        <v>47</v>
      </c>
      <c r="T21" s="681"/>
      <c r="U21" s="682"/>
      <c r="V21" s="675"/>
      <c r="W21" s="90"/>
      <c r="X21" s="155"/>
    </row>
    <row r="22" spans="1:28" s="123" customFormat="1" ht="24.75" customHeight="1" x14ac:dyDescent="0.5">
      <c r="A22" s="112"/>
      <c r="B22" s="663">
        <v>14</v>
      </c>
      <c r="C22" s="664"/>
      <c r="D22" s="675"/>
      <c r="E22" s="676"/>
      <c r="F22" s="676"/>
      <c r="G22" s="676"/>
      <c r="H22" s="683"/>
      <c r="I22" s="683"/>
      <c r="J22" s="684"/>
      <c r="K22" s="663">
        <v>31</v>
      </c>
      <c r="L22" s="664"/>
      <c r="M22" s="675"/>
      <c r="N22" s="676"/>
      <c r="O22" s="676"/>
      <c r="P22" s="676"/>
      <c r="Q22" s="683"/>
      <c r="R22" s="684"/>
      <c r="S22" s="113">
        <v>48</v>
      </c>
      <c r="T22" s="681"/>
      <c r="U22" s="682"/>
      <c r="V22" s="675"/>
      <c r="W22" s="90"/>
    </row>
    <row r="23" spans="1:28" s="123" customFormat="1" ht="24.75" customHeight="1" x14ac:dyDescent="0.5">
      <c r="A23" s="112"/>
      <c r="B23" s="663">
        <v>15</v>
      </c>
      <c r="C23" s="664"/>
      <c r="D23" s="675"/>
      <c r="E23" s="676"/>
      <c r="F23" s="676"/>
      <c r="G23" s="676"/>
      <c r="H23" s="683"/>
      <c r="I23" s="683"/>
      <c r="J23" s="684"/>
      <c r="K23" s="663">
        <v>32</v>
      </c>
      <c r="L23" s="664"/>
      <c r="M23" s="675"/>
      <c r="N23" s="676"/>
      <c r="O23" s="676"/>
      <c r="P23" s="676"/>
      <c r="Q23" s="683"/>
      <c r="R23" s="684"/>
      <c r="S23" s="113">
        <v>49</v>
      </c>
      <c r="T23" s="681"/>
      <c r="U23" s="682"/>
      <c r="V23" s="675"/>
      <c r="W23" s="90"/>
    </row>
    <row r="24" spans="1:28" s="123" customFormat="1" ht="24.75" customHeight="1" x14ac:dyDescent="0.5">
      <c r="A24" s="112"/>
      <c r="B24" s="663">
        <v>16</v>
      </c>
      <c r="C24" s="664"/>
      <c r="D24" s="675"/>
      <c r="E24" s="676"/>
      <c r="F24" s="676"/>
      <c r="G24" s="676"/>
      <c r="H24" s="683"/>
      <c r="I24" s="683"/>
      <c r="J24" s="684"/>
      <c r="K24" s="663">
        <v>33</v>
      </c>
      <c r="L24" s="664"/>
      <c r="M24" s="675"/>
      <c r="N24" s="676"/>
      <c r="O24" s="676"/>
      <c r="P24" s="676"/>
      <c r="Q24" s="683"/>
      <c r="R24" s="684"/>
      <c r="S24" s="113">
        <v>50</v>
      </c>
      <c r="T24" s="681"/>
      <c r="U24" s="682"/>
      <c r="V24" s="675"/>
      <c r="W24" s="90"/>
    </row>
    <row r="25" spans="1:28" s="123" customFormat="1" ht="24.75" customHeight="1" x14ac:dyDescent="0.5">
      <c r="A25" s="112"/>
      <c r="B25" s="673">
        <v>17</v>
      </c>
      <c r="C25" s="674"/>
      <c r="D25" s="675"/>
      <c r="E25" s="676"/>
      <c r="F25" s="676"/>
      <c r="G25" s="676"/>
      <c r="H25" s="677"/>
      <c r="I25" s="678"/>
      <c r="J25" s="679"/>
      <c r="K25" s="673">
        <v>34</v>
      </c>
      <c r="L25" s="674"/>
      <c r="M25" s="662"/>
      <c r="N25" s="680"/>
      <c r="O25" s="680"/>
      <c r="P25" s="680"/>
      <c r="Q25" s="678"/>
      <c r="R25" s="679"/>
      <c r="S25" s="114">
        <v>51</v>
      </c>
      <c r="T25" s="660"/>
      <c r="U25" s="661"/>
      <c r="V25" s="662"/>
      <c r="W25" s="91"/>
    </row>
    <row r="26" spans="1:28" s="123" customFormat="1" ht="26.4" thickBot="1" x14ac:dyDescent="0.55000000000000004">
      <c r="A26" s="112"/>
      <c r="B26" s="663" t="s">
        <v>18</v>
      </c>
      <c r="C26" s="664"/>
      <c r="D26" s="665">
        <f>COUNTIF(D9:G25,"&lt;&gt;"&amp;"")</f>
        <v>0</v>
      </c>
      <c r="E26" s="666"/>
      <c r="F26" s="666"/>
      <c r="G26" s="666"/>
      <c r="H26" s="667">
        <f>SUM(H9:J25)</f>
        <v>0</v>
      </c>
      <c r="I26" s="668"/>
      <c r="J26" s="669"/>
      <c r="K26" s="663" t="s">
        <v>18</v>
      </c>
      <c r="L26" s="664"/>
      <c r="M26" s="665">
        <f>COUNTIF(M9:P25,"&lt;&gt;"&amp;"")</f>
        <v>0</v>
      </c>
      <c r="N26" s="666"/>
      <c r="O26" s="666"/>
      <c r="P26" s="666"/>
      <c r="Q26" s="666">
        <f>SUM(Q9:R25)</f>
        <v>13413213241</v>
      </c>
      <c r="R26" s="670"/>
      <c r="S26" s="115" t="s">
        <v>18</v>
      </c>
      <c r="T26" s="671">
        <f>COUNTIF(T9:V25,"&lt;&gt;"&amp;"")</f>
        <v>0</v>
      </c>
      <c r="U26" s="672"/>
      <c r="V26" s="672"/>
      <c r="W26" s="116">
        <f>SUM(W9:W25)</f>
        <v>0</v>
      </c>
    </row>
    <row r="27" spans="1:28" s="123" customFormat="1" ht="26.4" thickBot="1" x14ac:dyDescent="0.55000000000000004">
      <c r="A27" s="112"/>
      <c r="B27" s="647" t="s">
        <v>19</v>
      </c>
      <c r="C27" s="648"/>
      <c r="D27" s="649">
        <f>SUM(D26,M26,T26)</f>
        <v>0</v>
      </c>
      <c r="E27" s="649"/>
      <c r="F27" s="649"/>
      <c r="G27" s="649"/>
      <c r="H27" s="649"/>
      <c r="I27" s="649"/>
      <c r="J27" s="649"/>
      <c r="K27" s="647" t="s">
        <v>20</v>
      </c>
      <c r="L27" s="648"/>
      <c r="M27" s="650">
        <f>SUM(H9:H25)+SUM(Q9:Q25)+SUM(W9:W25)</f>
        <v>13413213241</v>
      </c>
      <c r="N27" s="650"/>
      <c r="O27" s="650"/>
      <c r="P27" s="650"/>
      <c r="Q27" s="650"/>
      <c r="R27" s="650"/>
      <c r="S27" s="651"/>
      <c r="T27" s="652"/>
      <c r="U27" s="652"/>
      <c r="V27" s="652"/>
      <c r="W27" s="653"/>
    </row>
    <row r="28" spans="1:28" s="123" customFormat="1" ht="30" customHeight="1" thickBot="1" x14ac:dyDescent="0.55000000000000004">
      <c r="A28" s="107"/>
      <c r="B28" s="654"/>
      <c r="C28" s="655"/>
      <c r="D28" s="655"/>
      <c r="E28" s="655"/>
      <c r="F28" s="655"/>
      <c r="G28" s="655"/>
      <c r="H28" s="655"/>
      <c r="I28" s="655"/>
      <c r="J28" s="655"/>
      <c r="K28" s="655"/>
      <c r="L28" s="655"/>
      <c r="M28" s="656"/>
      <c r="N28" s="92" t="s">
        <v>21</v>
      </c>
      <c r="O28" s="117"/>
      <c r="P28" s="117"/>
      <c r="Q28" s="117"/>
      <c r="R28" s="117"/>
      <c r="S28" s="118"/>
      <c r="T28" s="118"/>
      <c r="U28" s="657"/>
      <c r="V28" s="658"/>
      <c r="W28" s="659"/>
      <c r="X28" s="156" t="s">
        <v>22</v>
      </c>
    </row>
    <row r="29" spans="1:28" s="94" customFormat="1" ht="22.5" customHeight="1" x14ac:dyDescent="0.5">
      <c r="A29" s="95"/>
      <c r="B29" s="633" t="s">
        <v>23</v>
      </c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</row>
    <row r="30" spans="1:28" s="94" customFormat="1" ht="9.75" customHeight="1" x14ac:dyDescent="0.45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8" s="94" customFormat="1" ht="7.5" customHeight="1" thickBot="1" x14ac:dyDescent="0.5">
      <c r="A31" s="98"/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8" s="100" customFormat="1" ht="24" hidden="1" thickBot="1" x14ac:dyDescent="0.5">
      <c r="B32" s="635" t="s">
        <v>1</v>
      </c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  <c r="P32" s="636"/>
      <c r="Q32" s="636"/>
      <c r="R32" s="636"/>
      <c r="S32" s="636"/>
      <c r="T32" s="636"/>
      <c r="U32" s="636"/>
      <c r="V32" s="636"/>
      <c r="W32" s="636"/>
    </row>
    <row r="33" spans="1:24" s="152" customFormat="1" ht="6.75" customHeight="1" x14ac:dyDescent="0.55000000000000004">
      <c r="A33" s="148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1" t="s">
        <v>24</v>
      </c>
    </row>
    <row r="34" spans="1:24" s="123" customFormat="1" ht="33" customHeight="1" thickBot="1" x14ac:dyDescent="0.55000000000000004">
      <c r="A34" s="124"/>
      <c r="B34" s="637"/>
      <c r="C34" s="638" t="s">
        <v>2</v>
      </c>
      <c r="D34" s="638"/>
      <c r="E34" s="638"/>
      <c r="F34" s="638"/>
      <c r="G34" s="638"/>
      <c r="H34" s="638"/>
      <c r="I34" s="638"/>
      <c r="J34" s="638"/>
      <c r="K34" s="638"/>
      <c r="L34" s="638"/>
      <c r="M34" s="103"/>
      <c r="N34" s="639" t="s">
        <v>4</v>
      </c>
      <c r="O34" s="639"/>
      <c r="P34" s="639"/>
      <c r="Q34" s="639"/>
      <c r="R34" s="639"/>
      <c r="S34" s="639"/>
      <c r="T34" s="639"/>
      <c r="U34" s="125"/>
      <c r="V34" s="126"/>
      <c r="W34" s="127" t="s">
        <v>5</v>
      </c>
      <c r="X34" s="122"/>
    </row>
    <row r="35" spans="1:24" s="123" customFormat="1" ht="33" customHeight="1" thickBot="1" x14ac:dyDescent="0.55000000000000004">
      <c r="A35" s="124"/>
      <c r="B35" s="637"/>
      <c r="C35" s="640">
        <f>D5</f>
        <v>0</v>
      </c>
      <c r="D35" s="641"/>
      <c r="E35" s="641"/>
      <c r="F35" s="641"/>
      <c r="G35" s="641"/>
      <c r="H35" s="641"/>
      <c r="I35" s="641"/>
      <c r="J35" s="641"/>
      <c r="K35" s="641"/>
      <c r="L35" s="642"/>
      <c r="M35" s="128"/>
      <c r="N35" s="643">
        <f>W48</f>
        <v>13663213241</v>
      </c>
      <c r="O35" s="644"/>
      <c r="P35" s="645"/>
      <c r="Q35" s="645"/>
      <c r="R35" s="645"/>
      <c r="S35" s="644"/>
      <c r="T35" s="646"/>
      <c r="U35" s="129"/>
      <c r="V35" s="126"/>
      <c r="W35" s="130" t="str">
        <f>W5</f>
        <v>016</v>
      </c>
      <c r="X35" s="122"/>
    </row>
    <row r="36" spans="1:24" s="123" customFormat="1" ht="33" customHeight="1" thickBot="1" x14ac:dyDescent="0.55000000000000004">
      <c r="A36" s="124"/>
      <c r="B36" s="522" t="s">
        <v>9</v>
      </c>
      <c r="C36" s="623"/>
      <c r="D36" s="624">
        <f ca="1">TODAY()</f>
        <v>45733</v>
      </c>
      <c r="E36" s="625"/>
      <c r="F36" s="625"/>
      <c r="G36" s="626"/>
      <c r="H36" s="522" t="s">
        <v>10</v>
      </c>
      <c r="I36" s="523"/>
      <c r="J36" s="523"/>
      <c r="K36" s="627" t="str">
        <f>K6</f>
        <v>CHQ</v>
      </c>
      <c r="L36" s="628"/>
      <c r="M36" s="105"/>
      <c r="N36" s="629" t="s">
        <v>6</v>
      </c>
      <c r="O36" s="630"/>
      <c r="P36" s="131" t="str">
        <f>P5</f>
        <v>USD</v>
      </c>
      <c r="Q36" s="132" t="s">
        <v>25</v>
      </c>
      <c r="R36" s="133"/>
      <c r="S36" s="631">
        <v>1000000</v>
      </c>
      <c r="T36" s="632"/>
      <c r="U36" s="134" t="s">
        <v>26</v>
      </c>
      <c r="V36" s="157">
        <v>250</v>
      </c>
      <c r="W36" s="101">
        <f>SUM(S36*V36)</f>
        <v>250000000</v>
      </c>
      <c r="X36" s="122"/>
    </row>
    <row r="37" spans="1:24" s="123" customFormat="1" ht="33" customHeight="1" thickBot="1" x14ac:dyDescent="0.55000000000000004">
      <c r="A37" s="124"/>
      <c r="B37" s="603" t="s">
        <v>27</v>
      </c>
      <c r="C37" s="604"/>
      <c r="D37" s="605"/>
      <c r="E37" s="606"/>
      <c r="F37" s="607"/>
      <c r="G37" s="607"/>
      <c r="H37" s="608"/>
      <c r="I37" s="483" t="s">
        <v>28</v>
      </c>
      <c r="J37" s="473"/>
      <c r="K37" s="473"/>
      <c r="L37" s="473"/>
      <c r="M37" s="1103"/>
      <c r="N37" s="612" t="s">
        <v>29</v>
      </c>
      <c r="O37" s="613"/>
      <c r="P37" s="613"/>
      <c r="Q37" s="613"/>
      <c r="R37" s="614"/>
      <c r="S37" s="558"/>
      <c r="T37" s="559"/>
      <c r="U37" s="136" t="s">
        <v>26</v>
      </c>
      <c r="V37" s="158">
        <v>100</v>
      </c>
      <c r="W37" s="120">
        <f>SUM(S37*V37)</f>
        <v>0</v>
      </c>
      <c r="X37" s="122"/>
    </row>
    <row r="38" spans="1:24" s="123" customFormat="1" ht="33" customHeight="1" thickBot="1" x14ac:dyDescent="0.55000000000000004">
      <c r="A38" s="124"/>
      <c r="B38" s="615" t="s">
        <v>30</v>
      </c>
      <c r="C38" s="616"/>
      <c r="D38" s="617"/>
      <c r="E38" s="618"/>
      <c r="F38" s="618"/>
      <c r="G38" s="618"/>
      <c r="H38" s="619"/>
      <c r="I38" s="620" t="s">
        <v>32</v>
      </c>
      <c r="J38" s="621"/>
      <c r="K38" s="621"/>
      <c r="L38" s="621"/>
      <c r="M38" s="622"/>
      <c r="N38" s="620" t="s">
        <v>15</v>
      </c>
      <c r="O38" s="621"/>
      <c r="P38" s="621"/>
      <c r="Q38" s="621"/>
      <c r="R38" s="622"/>
      <c r="S38" s="583"/>
      <c r="T38" s="584"/>
      <c r="U38" s="137" t="s">
        <v>26</v>
      </c>
      <c r="V38" s="158">
        <v>50</v>
      </c>
      <c r="W38" s="101">
        <f t="shared" ref="W38:W44" si="0">SUM(S38*V38)</f>
        <v>0</v>
      </c>
      <c r="X38" s="138" t="s">
        <v>33</v>
      </c>
    </row>
    <row r="39" spans="1:24" s="123" customFormat="1" ht="33" customHeight="1" thickBot="1" x14ac:dyDescent="0.55000000000000004">
      <c r="A39" s="124"/>
      <c r="B39" s="588" t="s">
        <v>34</v>
      </c>
      <c r="C39" s="589"/>
      <c r="D39" s="589"/>
      <c r="E39" s="589"/>
      <c r="F39" s="589"/>
      <c r="G39" s="589"/>
      <c r="H39" s="590"/>
      <c r="I39" s="587">
        <f>D26</f>
        <v>0</v>
      </c>
      <c r="J39" s="585"/>
      <c r="K39" s="585"/>
      <c r="L39" s="585"/>
      <c r="M39" s="586"/>
      <c r="N39" s="591">
        <f>H26</f>
        <v>0</v>
      </c>
      <c r="O39" s="592"/>
      <c r="P39" s="592"/>
      <c r="Q39" s="592"/>
      <c r="R39" s="593"/>
      <c r="S39" s="583"/>
      <c r="T39" s="584"/>
      <c r="U39" s="137" t="s">
        <v>26</v>
      </c>
      <c r="V39" s="158">
        <v>25</v>
      </c>
      <c r="W39" s="101">
        <f t="shared" si="0"/>
        <v>0</v>
      </c>
      <c r="X39" s="138" t="s">
        <v>33</v>
      </c>
    </row>
    <row r="40" spans="1:24" s="123" customFormat="1" ht="33" customHeight="1" thickBot="1" x14ac:dyDescent="0.55000000000000004">
      <c r="A40" s="139"/>
      <c r="B40" s="594">
        <f>Q6</f>
        <v>0</v>
      </c>
      <c r="C40" s="595"/>
      <c r="D40" s="595"/>
      <c r="E40" s="595"/>
      <c r="F40" s="595"/>
      <c r="G40" s="595"/>
      <c r="H40" s="596"/>
      <c r="I40" s="585">
        <f>M26</f>
        <v>0</v>
      </c>
      <c r="J40" s="585"/>
      <c r="K40" s="585"/>
      <c r="L40" s="585"/>
      <c r="M40" s="586"/>
      <c r="N40" s="591">
        <f>Q26</f>
        <v>13413213241</v>
      </c>
      <c r="O40" s="592"/>
      <c r="P40" s="592"/>
      <c r="Q40" s="592"/>
      <c r="R40" s="593"/>
      <c r="S40" s="558"/>
      <c r="T40" s="559"/>
      <c r="U40" s="137" t="s">
        <v>26</v>
      </c>
      <c r="V40" s="158">
        <v>20</v>
      </c>
      <c r="W40" s="101">
        <f t="shared" si="0"/>
        <v>0</v>
      </c>
      <c r="X40" s="138" t="s">
        <v>33</v>
      </c>
    </row>
    <row r="41" spans="1:24" s="123" customFormat="1" ht="33" customHeight="1" thickBot="1" x14ac:dyDescent="0.55000000000000004">
      <c r="A41" s="139"/>
      <c r="B41" s="597"/>
      <c r="C41" s="598"/>
      <c r="D41" s="598"/>
      <c r="E41" s="598"/>
      <c r="F41" s="598"/>
      <c r="G41" s="598"/>
      <c r="H41" s="599"/>
      <c r="I41" s="585">
        <f>T26</f>
        <v>0</v>
      </c>
      <c r="J41" s="585"/>
      <c r="K41" s="585"/>
      <c r="L41" s="585"/>
      <c r="M41" s="586"/>
      <c r="N41" s="591">
        <f>W26</f>
        <v>0</v>
      </c>
      <c r="O41" s="592"/>
      <c r="P41" s="592"/>
      <c r="Q41" s="592"/>
      <c r="R41" s="593"/>
      <c r="S41" s="583"/>
      <c r="T41" s="584"/>
      <c r="U41" s="137" t="s">
        <v>26</v>
      </c>
      <c r="V41" s="158">
        <v>10</v>
      </c>
      <c r="W41" s="101">
        <f t="shared" si="0"/>
        <v>0</v>
      </c>
      <c r="X41" s="138" t="s">
        <v>33</v>
      </c>
    </row>
    <row r="42" spans="1:24" s="123" customFormat="1" ht="33" customHeight="1" thickBot="1" x14ac:dyDescent="0.55000000000000004">
      <c r="A42" s="139"/>
      <c r="B42" s="597"/>
      <c r="C42" s="598"/>
      <c r="D42" s="598"/>
      <c r="E42" s="598"/>
      <c r="F42" s="598"/>
      <c r="G42" s="598"/>
      <c r="H42" s="599"/>
      <c r="I42" s="585"/>
      <c r="J42" s="585"/>
      <c r="K42" s="585"/>
      <c r="L42" s="585"/>
      <c r="M42" s="586"/>
      <c r="N42" s="587"/>
      <c r="O42" s="585"/>
      <c r="P42" s="585"/>
      <c r="Q42" s="585"/>
      <c r="R42" s="586"/>
      <c r="S42" s="558"/>
      <c r="T42" s="559"/>
      <c r="U42" s="137" t="s">
        <v>26</v>
      </c>
      <c r="V42" s="158">
        <v>5</v>
      </c>
      <c r="W42" s="101">
        <f t="shared" si="0"/>
        <v>0</v>
      </c>
      <c r="X42" s="138" t="s">
        <v>33</v>
      </c>
    </row>
    <row r="43" spans="1:24" s="123" customFormat="1" ht="33" customHeight="1" thickBot="1" x14ac:dyDescent="0.55000000000000004">
      <c r="A43" s="139"/>
      <c r="B43" s="600"/>
      <c r="C43" s="601"/>
      <c r="D43" s="601"/>
      <c r="E43" s="601"/>
      <c r="F43" s="601"/>
      <c r="G43" s="601"/>
      <c r="H43" s="602"/>
      <c r="I43" s="585"/>
      <c r="J43" s="585"/>
      <c r="K43" s="585"/>
      <c r="L43" s="585"/>
      <c r="M43" s="586"/>
      <c r="N43" s="587"/>
      <c r="O43" s="585"/>
      <c r="P43" s="585"/>
      <c r="Q43" s="585"/>
      <c r="R43" s="586"/>
      <c r="S43" s="558"/>
      <c r="T43" s="559"/>
      <c r="U43" s="137" t="s">
        <v>26</v>
      </c>
      <c r="V43" s="158">
        <v>2</v>
      </c>
      <c r="W43" s="101">
        <f t="shared" si="0"/>
        <v>0</v>
      </c>
      <c r="X43" s="138" t="s">
        <v>33</v>
      </c>
    </row>
    <row r="44" spans="1:24" s="123" customFormat="1" ht="33" customHeight="1" thickBot="1" x14ac:dyDescent="0.55000000000000004">
      <c r="A44" s="124"/>
      <c r="B44" s="552" t="s">
        <v>35</v>
      </c>
      <c r="C44" s="553"/>
      <c r="D44" s="553"/>
      <c r="E44" s="553"/>
      <c r="F44" s="553"/>
      <c r="G44" s="553"/>
      <c r="H44" s="554"/>
      <c r="I44" s="555"/>
      <c r="J44" s="556"/>
      <c r="K44" s="556"/>
      <c r="L44" s="556"/>
      <c r="M44" s="557"/>
      <c r="N44" s="555"/>
      <c r="O44" s="556"/>
      <c r="P44" s="556"/>
      <c r="Q44" s="556"/>
      <c r="R44" s="557"/>
      <c r="S44" s="558"/>
      <c r="T44" s="559"/>
      <c r="U44" s="137" t="s">
        <v>26</v>
      </c>
      <c r="V44" s="158">
        <v>1</v>
      </c>
      <c r="W44" s="101">
        <f t="shared" si="0"/>
        <v>0</v>
      </c>
    </row>
    <row r="45" spans="1:24" s="123" customFormat="1" ht="33" customHeight="1" thickBot="1" x14ac:dyDescent="0.55000000000000004">
      <c r="A45" s="124"/>
      <c r="B45" s="560"/>
      <c r="C45" s="561"/>
      <c r="D45" s="561"/>
      <c r="E45" s="561"/>
      <c r="F45" s="561"/>
      <c r="G45" s="561"/>
      <c r="H45" s="562"/>
      <c r="I45" s="1104" t="s">
        <v>58</v>
      </c>
      <c r="J45" s="1105"/>
      <c r="K45" s="1105"/>
      <c r="L45" s="1105"/>
      <c r="M45" s="1105"/>
      <c r="N45" s="573">
        <f>D27</f>
        <v>0</v>
      </c>
      <c r="O45" s="574"/>
      <c r="P45" s="575"/>
      <c r="Q45" s="353">
        <f>M27</f>
        <v>13413213241</v>
      </c>
      <c r="R45" s="354"/>
      <c r="S45" s="579" t="s">
        <v>37</v>
      </c>
      <c r="T45" s="580"/>
      <c r="U45" s="140"/>
      <c r="V45" s="159"/>
      <c r="W45" s="121">
        <v>0</v>
      </c>
    </row>
    <row r="46" spans="1:24" s="123" customFormat="1" ht="41.25" customHeight="1" thickBot="1" x14ac:dyDescent="0.55000000000000004">
      <c r="A46" s="124"/>
      <c r="B46" s="563"/>
      <c r="C46" s="564"/>
      <c r="D46" s="564"/>
      <c r="E46" s="564"/>
      <c r="F46" s="564"/>
      <c r="G46" s="564"/>
      <c r="H46" s="565"/>
      <c r="I46" s="1106"/>
      <c r="J46" s="1107"/>
      <c r="K46" s="1107"/>
      <c r="L46" s="1107"/>
      <c r="M46" s="1107"/>
      <c r="N46" s="576"/>
      <c r="O46" s="577"/>
      <c r="P46" s="578"/>
      <c r="Q46" s="355"/>
      <c r="R46" s="356"/>
      <c r="S46" s="581" t="s">
        <v>38</v>
      </c>
      <c r="T46" s="582"/>
      <c r="U46" s="582"/>
      <c r="V46" s="582"/>
      <c r="W46" s="101">
        <f>SUM(W36:W45)</f>
        <v>250000000</v>
      </c>
    </row>
    <row r="47" spans="1:24" s="123" customFormat="1" ht="41.25" customHeight="1" thickBot="1" x14ac:dyDescent="0.55000000000000004">
      <c r="A47" s="124"/>
      <c r="B47" s="566"/>
      <c r="C47" s="567"/>
      <c r="D47" s="567"/>
      <c r="E47" s="567"/>
      <c r="F47" s="567"/>
      <c r="G47" s="567"/>
      <c r="H47" s="568"/>
      <c r="I47" s="522" t="s">
        <v>39</v>
      </c>
      <c r="J47" s="523"/>
      <c r="K47" s="523"/>
      <c r="L47" s="523"/>
      <c r="M47" s="523"/>
      <c r="N47" s="523"/>
      <c r="O47" s="523"/>
      <c r="P47" s="523"/>
      <c r="Q47" s="523"/>
      <c r="R47" s="524"/>
      <c r="S47" s="525" t="s">
        <v>40</v>
      </c>
      <c r="T47" s="526"/>
      <c r="U47" s="526"/>
      <c r="V47" s="527"/>
      <c r="W47" s="101">
        <f>Q45</f>
        <v>13413213241</v>
      </c>
    </row>
    <row r="48" spans="1:24" s="142" customFormat="1" ht="41.25" customHeight="1" thickBot="1" x14ac:dyDescent="0.55000000000000004">
      <c r="A48" s="124"/>
      <c r="B48" s="528" t="s">
        <v>41</v>
      </c>
      <c r="C48" s="531"/>
      <c r="D48" s="531"/>
      <c r="E48" s="531"/>
      <c r="F48" s="531"/>
      <c r="G48" s="531"/>
      <c r="H48" s="532"/>
      <c r="I48" s="537"/>
      <c r="J48" s="538"/>
      <c r="K48" s="538"/>
      <c r="L48" s="538"/>
      <c r="M48" s="538"/>
      <c r="N48" s="538"/>
      <c r="O48" s="538"/>
      <c r="P48" s="538"/>
      <c r="Q48" s="538"/>
      <c r="R48" s="539"/>
      <c r="S48" s="546" t="s">
        <v>43</v>
      </c>
      <c r="T48" s="547"/>
      <c r="U48" s="547"/>
      <c r="V48" s="547"/>
      <c r="W48" s="101">
        <f>W46+W47</f>
        <v>13663213241</v>
      </c>
      <c r="X48" s="141"/>
    </row>
    <row r="49" spans="1:25" s="123" customFormat="1" ht="41.25" customHeight="1" thickBot="1" x14ac:dyDescent="0.55000000000000004">
      <c r="A49" s="124"/>
      <c r="B49" s="529"/>
      <c r="C49" s="533"/>
      <c r="D49" s="533"/>
      <c r="E49" s="533"/>
      <c r="F49" s="533"/>
      <c r="G49" s="533"/>
      <c r="H49" s="534"/>
      <c r="I49" s="540"/>
      <c r="J49" s="541"/>
      <c r="K49" s="541"/>
      <c r="L49" s="541"/>
      <c r="M49" s="541"/>
      <c r="N49" s="541"/>
      <c r="O49" s="541"/>
      <c r="P49" s="541"/>
      <c r="Q49" s="541"/>
      <c r="R49" s="542"/>
      <c r="S49" s="548" t="s">
        <v>44</v>
      </c>
      <c r="T49" s="549"/>
      <c r="U49" s="549"/>
      <c r="V49" s="549"/>
      <c r="W49" s="135"/>
    </row>
    <row r="50" spans="1:25" s="123" customFormat="1" ht="41.25" customHeight="1" thickBot="1" x14ac:dyDescent="0.55000000000000004">
      <c r="A50" s="143"/>
      <c r="B50" s="530"/>
      <c r="C50" s="535"/>
      <c r="D50" s="535"/>
      <c r="E50" s="535"/>
      <c r="F50" s="535"/>
      <c r="G50" s="535"/>
      <c r="H50" s="536"/>
      <c r="I50" s="543"/>
      <c r="J50" s="544"/>
      <c r="K50" s="544"/>
      <c r="L50" s="544"/>
      <c r="M50" s="544"/>
      <c r="N50" s="544"/>
      <c r="O50" s="544"/>
      <c r="P50" s="544"/>
      <c r="Q50" s="544"/>
      <c r="R50" s="545"/>
      <c r="S50" s="550" t="s">
        <v>45</v>
      </c>
      <c r="T50" s="551"/>
      <c r="U50" s="551"/>
      <c r="V50" s="551"/>
      <c r="W50" s="135"/>
      <c r="Y50" s="144"/>
    </row>
    <row r="51" spans="1:25" s="123" customFormat="1" ht="24.75" customHeight="1" thickBot="1" x14ac:dyDescent="0.55000000000000004">
      <c r="A51" s="145"/>
      <c r="B51" s="146"/>
      <c r="C51" s="146"/>
      <c r="D51" s="146"/>
      <c r="E51" s="146"/>
      <c r="F51" s="146"/>
      <c r="G51" s="146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7"/>
      <c r="X51" s="145"/>
    </row>
    <row r="52" spans="1:25" ht="18.75" customHeight="1" x14ac:dyDescent="0.3"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T52" s="30"/>
      <c r="U52" s="30"/>
      <c r="V52" s="30"/>
    </row>
    <row r="53" spans="1:25" ht="18.7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25" ht="13.5" customHeight="1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3">
      <c r="B55" s="15"/>
      <c r="C55" s="15"/>
      <c r="D55" s="15"/>
      <c r="E55" s="15"/>
      <c r="F55" s="15"/>
      <c r="G55" s="15"/>
      <c r="H55" s="15"/>
      <c r="S55" s="15"/>
      <c r="T55" s="15"/>
      <c r="U55" s="15"/>
      <c r="V55" s="15"/>
      <c r="W55" s="15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26"/>
      <c r="X56" s="15" t="s">
        <v>46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W57" s="13"/>
      <c r="X57" s="15" t="s">
        <v>47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5" s="15" customFormat="1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sheetProtection formatCells="0"/>
  <dataConsolidate/>
  <mergeCells count="215">
    <mergeCell ref="B45:H47"/>
    <mergeCell ref="B37:D37"/>
    <mergeCell ref="E37:H37"/>
    <mergeCell ref="I47:R47"/>
    <mergeCell ref="S47:V47"/>
    <mergeCell ref="I48:R50"/>
    <mergeCell ref="S48:V48"/>
    <mergeCell ref="S49:V49"/>
    <mergeCell ref="S50:V50"/>
    <mergeCell ref="C48:H50"/>
    <mergeCell ref="I45:M46"/>
    <mergeCell ref="N45:P46"/>
    <mergeCell ref="Q45:R46"/>
    <mergeCell ref="S45:T45"/>
    <mergeCell ref="S46:V46"/>
    <mergeCell ref="I43:M43"/>
    <mergeCell ref="N43:R43"/>
    <mergeCell ref="S43:T43"/>
    <mergeCell ref="B44:H44"/>
    <mergeCell ref="I44:M44"/>
    <mergeCell ref="N44:R44"/>
    <mergeCell ref="S44:T44"/>
    <mergeCell ref="S40:T40"/>
    <mergeCell ref="I41:M41"/>
    <mergeCell ref="N41:R41"/>
    <mergeCell ref="S41:T41"/>
    <mergeCell ref="I42:M42"/>
    <mergeCell ref="N42:R42"/>
    <mergeCell ref="S42:T42"/>
    <mergeCell ref="I38:M38"/>
    <mergeCell ref="N38:R38"/>
    <mergeCell ref="S38:T38"/>
    <mergeCell ref="I39:M39"/>
    <mergeCell ref="N39:R39"/>
    <mergeCell ref="S39:T39"/>
    <mergeCell ref="I40:M40"/>
    <mergeCell ref="N40:R40"/>
    <mergeCell ref="S36:T36"/>
    <mergeCell ref="B38:D38"/>
    <mergeCell ref="E38:H38"/>
    <mergeCell ref="I37:M37"/>
    <mergeCell ref="N37:R37"/>
    <mergeCell ref="S37:T37"/>
    <mergeCell ref="B36:C36"/>
    <mergeCell ref="D36:G36"/>
    <mergeCell ref="H36:J36"/>
    <mergeCell ref="K36:L36"/>
    <mergeCell ref="N36:O36"/>
    <mergeCell ref="B29:W29"/>
    <mergeCell ref="B32:W32"/>
    <mergeCell ref="B34:B35"/>
    <mergeCell ref="C34:L34"/>
    <mergeCell ref="N34:T34"/>
    <mergeCell ref="C35:L35"/>
    <mergeCell ref="N35:T35"/>
    <mergeCell ref="B27:C27"/>
    <mergeCell ref="D27:J27"/>
    <mergeCell ref="K27:L27"/>
    <mergeCell ref="M27:R27"/>
    <mergeCell ref="B28:M28"/>
    <mergeCell ref="U28:W28"/>
    <mergeCell ref="S27:W27"/>
    <mergeCell ref="T25:V25"/>
    <mergeCell ref="B26:C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D26:G26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A2:W2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Q7:R8"/>
    <mergeCell ref="S7:S8"/>
    <mergeCell ref="T7:V8"/>
    <mergeCell ref="B39:H39"/>
    <mergeCell ref="B40:H43"/>
    <mergeCell ref="B48:B50"/>
    <mergeCell ref="B3:W3"/>
    <mergeCell ref="B4:B5"/>
    <mergeCell ref="C4:L4"/>
    <mergeCell ref="Q4:R4"/>
    <mergeCell ref="S4:U4"/>
    <mergeCell ref="C5:L5"/>
    <mergeCell ref="N5:O5"/>
    <mergeCell ref="Q5:R5"/>
    <mergeCell ref="S5:V5"/>
    <mergeCell ref="B10:C10"/>
    <mergeCell ref="D10:G10"/>
    <mergeCell ref="H10:J10"/>
    <mergeCell ref="K10:L10"/>
    <mergeCell ref="M10:P10"/>
    <mergeCell ref="Q10:R10"/>
    <mergeCell ref="T10:V10"/>
    <mergeCell ref="T11:V11"/>
    <mergeCell ref="B12:C12"/>
    <mergeCell ref="D12:G12"/>
    <mergeCell ref="H12:J12"/>
    <mergeCell ref="K12:L12"/>
  </mergeCells>
  <dataValidations count="11">
    <dataValidation operator="greaterThan" allowBlank="1" showInputMessage="1" showErrorMessage="1" sqref="Q26:R26 W26" xr:uid="{00000000-0002-0000-0900-000000000000}"/>
    <dataValidation type="list" operator="equal" allowBlank="1" showInputMessage="1" showErrorMessage="1" sqref="K6" xr:uid="{00000000-0002-0000-0900-000001000000}">
      <formula1>"CHQ, SAV"</formula1>
    </dataValidation>
    <dataValidation type="whole" operator="greaterThanOrEqual" allowBlank="1" showInputMessage="1" showErrorMessage="1" sqref="N39:N41 S37:S44 T37:T38 T40:T44" xr:uid="{00000000-0002-0000-0900-000002000000}">
      <formula1>0</formula1>
    </dataValidation>
    <dataValidation type="custom" allowBlank="1" showInputMessage="1" showErrorMessage="1" sqref="I48" xr:uid="{00000000-0002-0000-0900-000003000000}">
      <formula1>EXACT(I48,UPPER(I48))</formula1>
    </dataValidation>
    <dataValidation type="custom" allowBlank="1" showInputMessage="1" showErrorMessage="1" sqref="B45" xr:uid="{00000000-0002-0000-0900-000004000000}">
      <formula1>AND(EXACT(B45,UPPER(B45)),ISTEXT(B45))</formula1>
    </dataValidation>
    <dataValidation type="custom" operator="equal" allowBlank="1" showInputMessage="1" showErrorMessage="1" sqref="B48" xr:uid="{00000000-0002-0000-0900-000005000000}">
      <formula1>"Signature:"</formula1>
    </dataValidation>
    <dataValidation type="date" operator="greaterThanOrEqual" allowBlank="1" showInputMessage="1" showErrorMessage="1" sqref="D6 D36" xr:uid="{00000000-0002-0000-0900-000006000000}">
      <formula1>TODAY()</formula1>
    </dataValidation>
    <dataValidation type="textLength" allowBlank="1" showInputMessage="1" showErrorMessage="1" sqref="D9:G10 D12:G25" xr:uid="{00000000-0002-0000-0900-000007000000}">
      <formula1>0</formula1>
      <formula2>99</formula2>
    </dataValidation>
    <dataValidation type="decimal" operator="greaterThan" allowBlank="1" showInputMessage="1" showErrorMessage="1" sqref="N35 Q9:R25 W9:W25 H9:H24 I15:J24" xr:uid="{00000000-0002-0000-0900-000008000000}">
      <formula1>0</formula1>
    </dataValidation>
    <dataValidation type="custom" errorStyle="information" allowBlank="1" showInputMessage="1" showErrorMessage="1" error="Please enter a valid account number." sqref="C5:L5 C35" xr:uid="{00000000-0002-0000-0900-000009000000}">
      <formula1>AND(LEN(C5)=12,ISNUMBER(C5))</formula1>
    </dataValidation>
    <dataValidation operator="greaterThanOrEqual" allowBlank="1" showInputMessage="1" showErrorMessage="1" sqref="D11:G11 S45:T45" xr:uid="{00000000-0002-0000-0900-00000A000000}"/>
  </dataValidations>
  <printOptions gridLines="1"/>
  <pageMargins left="0.25" right="0.25" top="0.75" bottom="0.75" header="0.3" footer="0.3"/>
  <pageSetup scale="3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900-00000B000000}">
          <x14:formula1>
            <xm:f>Lists!$B$2:$B$18</xm:f>
          </x14:formula1>
          <xm:sqref>P5</xm:sqref>
        </x14:dataValidation>
        <x14:dataValidation type="list" allowBlank="1" showInputMessage="1" showErrorMessage="1" xr:uid="{00000000-0002-0000-0900-00000C000000}">
          <x14:formula1>
            <xm:f>Validation!$C$2:$C$24</xm:f>
          </x14:formula1>
          <xm:sqref>E38:H38</xm:sqref>
        </x14:dataValidation>
        <x14:dataValidation type="list" allowBlank="1" showInputMessage="1" showErrorMessage="1" xr:uid="{00000000-0002-0000-0900-00000D000000}">
          <x14:formula1>
            <xm:f>Validation!$F$3:$F$13</xm:f>
          </x14:formula1>
          <xm:sqref>E37:H37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24"/>
  <sheetViews>
    <sheetView topLeftCell="A3" workbookViewId="0">
      <selection activeCell="I21" sqref="I21"/>
    </sheetView>
  </sheetViews>
  <sheetFormatPr defaultRowHeight="14.4" x14ac:dyDescent="0.3"/>
  <cols>
    <col min="1" max="1" width="11.109375" bestFit="1" customWidth="1"/>
    <col min="3" max="3" width="15.109375" bestFit="1" customWidth="1"/>
    <col min="6" max="6" width="12.33203125" bestFit="1" customWidth="1"/>
  </cols>
  <sheetData>
    <row r="1" spans="1:9" x14ac:dyDescent="0.3">
      <c r="A1" s="4" t="s">
        <v>59</v>
      </c>
      <c r="C1" s="4" t="s">
        <v>60</v>
      </c>
      <c r="F1" s="4" t="s">
        <v>59</v>
      </c>
      <c r="I1" s="4" t="s">
        <v>6</v>
      </c>
    </row>
    <row r="3" spans="1:9" ht="23.4" x14ac:dyDescent="0.45">
      <c r="A3" s="51" t="s">
        <v>61</v>
      </c>
      <c r="C3" t="s">
        <v>62</v>
      </c>
      <c r="F3" t="str">
        <f t="shared" ref="F3:F13" si="0">UPPER(A3)</f>
        <v>BARBADOS</v>
      </c>
      <c r="G3" s="94"/>
      <c r="I3" t="s">
        <v>161</v>
      </c>
    </row>
    <row r="4" spans="1:9" ht="23.4" x14ac:dyDescent="0.45">
      <c r="A4" s="51" t="s">
        <v>63</v>
      </c>
      <c r="C4" t="s">
        <v>31</v>
      </c>
      <c r="F4" t="str">
        <f t="shared" si="0"/>
        <v>GUYANA</v>
      </c>
      <c r="G4" s="94"/>
      <c r="I4" s="1" t="s">
        <v>97</v>
      </c>
    </row>
    <row r="5" spans="1:9" ht="23.4" x14ac:dyDescent="0.45">
      <c r="A5" s="51" t="s">
        <v>64</v>
      </c>
      <c r="C5" t="s">
        <v>65</v>
      </c>
      <c r="F5" t="str">
        <f t="shared" si="0"/>
        <v>SURINAME</v>
      </c>
      <c r="G5" s="94"/>
      <c r="I5" s="1" t="s">
        <v>101</v>
      </c>
    </row>
    <row r="6" spans="1:9" ht="23.4" x14ac:dyDescent="0.45">
      <c r="A6" s="51" t="s">
        <v>66</v>
      </c>
      <c r="C6" t="s">
        <v>67</v>
      </c>
      <c r="F6" t="str">
        <f t="shared" si="0"/>
        <v>ST. LUCIA</v>
      </c>
      <c r="G6" s="94"/>
      <c r="I6" s="1" t="s">
        <v>105</v>
      </c>
    </row>
    <row r="7" spans="1:9" ht="23.4" x14ac:dyDescent="0.45">
      <c r="A7" s="51" t="s">
        <v>68</v>
      </c>
      <c r="C7" t="s">
        <v>69</v>
      </c>
      <c r="F7" t="str">
        <f t="shared" si="0"/>
        <v>DOMINICA</v>
      </c>
      <c r="G7" s="94"/>
      <c r="I7" s="1" t="s">
        <v>109</v>
      </c>
    </row>
    <row r="8" spans="1:9" ht="23.4" x14ac:dyDescent="0.45">
      <c r="A8" s="51" t="s">
        <v>70</v>
      </c>
      <c r="C8" t="s">
        <v>71</v>
      </c>
      <c r="F8" t="str">
        <f t="shared" si="0"/>
        <v>ANGUILLA</v>
      </c>
      <c r="G8" s="94"/>
      <c r="I8" s="1" t="s">
        <v>113</v>
      </c>
    </row>
    <row r="9" spans="1:9" ht="23.4" x14ac:dyDescent="0.45">
      <c r="A9" s="51" t="s">
        <v>72</v>
      </c>
      <c r="C9" t="s">
        <v>73</v>
      </c>
      <c r="F9" t="str">
        <f t="shared" si="0"/>
        <v>GRENADA</v>
      </c>
      <c r="G9" s="94"/>
      <c r="I9" s="1" t="s">
        <v>117</v>
      </c>
    </row>
    <row r="10" spans="1:9" ht="23.4" x14ac:dyDescent="0.45">
      <c r="A10" s="51" t="s">
        <v>74</v>
      </c>
      <c r="C10" t="s">
        <v>75</v>
      </c>
      <c r="F10" t="str">
        <f t="shared" si="0"/>
        <v>ST. KITTS</v>
      </c>
      <c r="G10" s="94"/>
      <c r="I10" s="1" t="s">
        <v>121</v>
      </c>
    </row>
    <row r="11" spans="1:9" ht="23.4" x14ac:dyDescent="0.45">
      <c r="A11" s="51" t="s">
        <v>76</v>
      </c>
      <c r="C11" t="s">
        <v>77</v>
      </c>
      <c r="F11" t="str">
        <f t="shared" si="0"/>
        <v>ST. VINCENT</v>
      </c>
      <c r="G11" s="94"/>
      <c r="I11" s="1" t="s">
        <v>125</v>
      </c>
    </row>
    <row r="12" spans="1:9" ht="23.4" x14ac:dyDescent="0.45">
      <c r="A12" s="51" t="s">
        <v>78</v>
      </c>
      <c r="C12" t="s">
        <v>79</v>
      </c>
      <c r="F12" t="str">
        <f t="shared" si="0"/>
        <v>ST. MAARTEN</v>
      </c>
      <c r="G12" s="94"/>
      <c r="I12" s="1" t="s">
        <v>130</v>
      </c>
    </row>
    <row r="13" spans="1:9" ht="23.4" x14ac:dyDescent="0.45">
      <c r="A13" s="51" t="s">
        <v>80</v>
      </c>
      <c r="C13" t="s">
        <v>81</v>
      </c>
      <c r="F13" t="str">
        <f t="shared" si="0"/>
        <v>BVI</v>
      </c>
      <c r="G13" s="94"/>
      <c r="I13" s="1" t="s">
        <v>135</v>
      </c>
    </row>
    <row r="14" spans="1:9" ht="23.4" x14ac:dyDescent="0.45">
      <c r="C14" t="s">
        <v>82</v>
      </c>
      <c r="G14" s="94"/>
      <c r="I14" s="1" t="s">
        <v>139</v>
      </c>
    </row>
    <row r="15" spans="1:9" ht="23.4" x14ac:dyDescent="0.45">
      <c r="C15" t="s">
        <v>83</v>
      </c>
      <c r="G15" s="94"/>
      <c r="I15" s="1" t="s">
        <v>143</v>
      </c>
    </row>
    <row r="16" spans="1:9" ht="23.4" x14ac:dyDescent="0.45">
      <c r="C16" t="s">
        <v>84</v>
      </c>
      <c r="G16" s="94"/>
      <c r="I16" s="1" t="s">
        <v>147</v>
      </c>
    </row>
    <row r="17" spans="3:9" ht="23.4" x14ac:dyDescent="0.45">
      <c r="C17" t="s">
        <v>85</v>
      </c>
      <c r="G17" s="94"/>
      <c r="I17" s="1" t="s">
        <v>151</v>
      </c>
    </row>
    <row r="18" spans="3:9" ht="23.4" x14ac:dyDescent="0.45">
      <c r="C18" t="s">
        <v>86</v>
      </c>
      <c r="G18" s="94"/>
      <c r="I18" s="1" t="s">
        <v>155</v>
      </c>
    </row>
    <row r="19" spans="3:9" ht="23.4" x14ac:dyDescent="0.45">
      <c r="C19" t="s">
        <v>87</v>
      </c>
      <c r="G19" s="94"/>
      <c r="I19" s="1" t="s">
        <v>7</v>
      </c>
    </row>
    <row r="20" spans="3:9" ht="23.4" x14ac:dyDescent="0.45">
      <c r="C20" t="s">
        <v>88</v>
      </c>
      <c r="G20" s="94"/>
      <c r="I20" s="1" t="s">
        <v>55</v>
      </c>
    </row>
    <row r="21" spans="3:9" ht="23.4" x14ac:dyDescent="0.45">
      <c r="C21" t="s">
        <v>89</v>
      </c>
      <c r="G21" s="94"/>
      <c r="I21" s="1" t="s">
        <v>164</v>
      </c>
    </row>
    <row r="22" spans="3:9" ht="23.4" x14ac:dyDescent="0.45">
      <c r="C22" t="s">
        <v>90</v>
      </c>
      <c r="G22" s="94"/>
    </row>
    <row r="23" spans="3:9" ht="23.4" x14ac:dyDescent="0.45">
      <c r="C23" t="s">
        <v>67</v>
      </c>
      <c r="G23" s="94"/>
    </row>
    <row r="24" spans="3:9" ht="23.4" x14ac:dyDescent="0.45">
      <c r="C24" t="s">
        <v>69</v>
      </c>
      <c r="G24" s="9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H19"/>
  <sheetViews>
    <sheetView topLeftCell="A2" workbookViewId="0">
      <selection activeCell="B29" sqref="B29:W29"/>
    </sheetView>
  </sheetViews>
  <sheetFormatPr defaultRowHeight="14.4" x14ac:dyDescent="0.3"/>
  <cols>
    <col min="1" max="1" width="24.44140625" style="3" bestFit="1" customWidth="1"/>
    <col min="2" max="2" width="10.44140625" style="3" bestFit="1" customWidth="1"/>
    <col min="5" max="5" width="19.33203125" bestFit="1" customWidth="1"/>
    <col min="6" max="6" width="17.88671875" bestFit="1" customWidth="1"/>
    <col min="7" max="7" width="20.6640625" bestFit="1" customWidth="1"/>
    <col min="8" max="8" width="37" bestFit="1" customWidth="1"/>
  </cols>
  <sheetData>
    <row r="1" spans="1:8" x14ac:dyDescent="0.3">
      <c r="A1" s="2" t="s">
        <v>91</v>
      </c>
      <c r="B1" s="2" t="s">
        <v>92</v>
      </c>
      <c r="E1" s="4" t="s">
        <v>93</v>
      </c>
      <c r="F1" s="4" t="s">
        <v>94</v>
      </c>
      <c r="G1" s="4" t="s">
        <v>95</v>
      </c>
      <c r="H1" t="s">
        <v>95</v>
      </c>
    </row>
    <row r="2" spans="1:8" x14ac:dyDescent="0.3">
      <c r="A2" s="1" t="s">
        <v>96</v>
      </c>
      <c r="B2" s="1" t="s">
        <v>97</v>
      </c>
      <c r="E2" t="s">
        <v>74</v>
      </c>
      <c r="F2" t="s">
        <v>98</v>
      </c>
      <c r="G2" t="str">
        <f t="shared" ref="G2:G15" si="0">UPPER(F2)</f>
        <v>BIRD ROCK BRANCH</v>
      </c>
      <c r="H2" t="s">
        <v>99</v>
      </c>
    </row>
    <row r="3" spans="1:8" x14ac:dyDescent="0.3">
      <c r="A3" s="1" t="s">
        <v>100</v>
      </c>
      <c r="B3" s="1" t="s">
        <v>101</v>
      </c>
      <c r="E3" t="s">
        <v>66</v>
      </c>
      <c r="F3" t="s">
        <v>102</v>
      </c>
      <c r="G3" t="str">
        <f t="shared" si="0"/>
        <v>CASTRIES</v>
      </c>
      <c r="H3" t="s">
        <v>103</v>
      </c>
    </row>
    <row r="4" spans="1:8" x14ac:dyDescent="0.3">
      <c r="A4" s="1" t="s">
        <v>104</v>
      </c>
      <c r="B4" s="1" t="s">
        <v>105</v>
      </c>
      <c r="E4" t="s">
        <v>74</v>
      </c>
      <c r="F4" t="s">
        <v>106</v>
      </c>
      <c r="G4" t="str">
        <f t="shared" si="0"/>
        <v>FORT STREET BRANCH</v>
      </c>
      <c r="H4" t="s">
        <v>107</v>
      </c>
    </row>
    <row r="5" spans="1:8" x14ac:dyDescent="0.3">
      <c r="A5" s="1" t="s">
        <v>108</v>
      </c>
      <c r="B5" s="1" t="s">
        <v>109</v>
      </c>
      <c r="E5" t="s">
        <v>72</v>
      </c>
      <c r="F5" t="s">
        <v>110</v>
      </c>
      <c r="G5" t="str">
        <f t="shared" si="0"/>
        <v>GRAND ANSE BRANCH</v>
      </c>
      <c r="H5" t="s">
        <v>111</v>
      </c>
    </row>
    <row r="6" spans="1:8" x14ac:dyDescent="0.3">
      <c r="A6" s="1" t="s">
        <v>112</v>
      </c>
      <c r="B6" s="1" t="s">
        <v>113</v>
      </c>
      <c r="E6" t="s">
        <v>76</v>
      </c>
      <c r="F6" t="s">
        <v>114</v>
      </c>
      <c r="G6" t="str">
        <f t="shared" si="0"/>
        <v>HALIFAX STREET</v>
      </c>
      <c r="H6" t="s">
        <v>115</v>
      </c>
    </row>
    <row r="7" spans="1:8" x14ac:dyDescent="0.3">
      <c r="A7" s="1" t="s">
        <v>116</v>
      </c>
      <c r="B7" s="1" t="s">
        <v>117</v>
      </c>
      <c r="E7" t="s">
        <v>72</v>
      </c>
      <c r="F7" t="s">
        <v>118</v>
      </c>
      <c r="G7" t="str">
        <f t="shared" si="0"/>
        <v>MAIN BRANCH</v>
      </c>
      <c r="H7" t="s">
        <v>119</v>
      </c>
    </row>
    <row r="8" spans="1:8" x14ac:dyDescent="0.3">
      <c r="A8" s="1" t="s">
        <v>120</v>
      </c>
      <c r="B8" s="1" t="s">
        <v>121</v>
      </c>
      <c r="E8" t="s">
        <v>74</v>
      </c>
      <c r="F8" t="s">
        <v>122</v>
      </c>
      <c r="G8" t="str">
        <f t="shared" si="0"/>
        <v>NEVIS BRANCH</v>
      </c>
      <c r="H8" t="s">
        <v>123</v>
      </c>
    </row>
    <row r="9" spans="1:8" x14ac:dyDescent="0.3">
      <c r="A9" s="1" t="s">
        <v>124</v>
      </c>
      <c r="B9" s="1" t="s">
        <v>125</v>
      </c>
      <c r="E9" t="s">
        <v>126</v>
      </c>
      <c r="F9" t="s">
        <v>127</v>
      </c>
      <c r="G9" t="str">
        <f t="shared" si="0"/>
        <v>PHILLIPSBURG</v>
      </c>
      <c r="H9" t="s">
        <v>128</v>
      </c>
    </row>
    <row r="10" spans="1:8" x14ac:dyDescent="0.3">
      <c r="A10" s="1" t="s">
        <v>129</v>
      </c>
      <c r="B10" s="1" t="s">
        <v>130</v>
      </c>
      <c r="E10" t="s">
        <v>131</v>
      </c>
      <c r="F10" t="s">
        <v>132</v>
      </c>
      <c r="G10" t="str">
        <f t="shared" si="0"/>
        <v>ROAD TOWN BRANCH</v>
      </c>
      <c r="H10" t="s">
        <v>133</v>
      </c>
    </row>
    <row r="11" spans="1:8" x14ac:dyDescent="0.3">
      <c r="A11" s="1" t="s">
        <v>134</v>
      </c>
      <c r="B11" s="1" t="s">
        <v>135</v>
      </c>
      <c r="E11" t="s">
        <v>66</v>
      </c>
      <c r="F11" t="s">
        <v>136</v>
      </c>
      <c r="G11" t="str">
        <f t="shared" si="0"/>
        <v>RODNEY BAY</v>
      </c>
      <c r="H11" t="s">
        <v>137</v>
      </c>
    </row>
    <row r="12" spans="1:8" x14ac:dyDescent="0.3">
      <c r="A12" s="1" t="s">
        <v>138</v>
      </c>
      <c r="B12" s="1" t="s">
        <v>139</v>
      </c>
      <c r="E12" t="s">
        <v>68</v>
      </c>
      <c r="F12" t="s">
        <v>140</v>
      </c>
      <c r="G12" t="str">
        <f t="shared" si="0"/>
        <v>ROSEAU</v>
      </c>
      <c r="H12" t="s">
        <v>141</v>
      </c>
    </row>
    <row r="13" spans="1:8" x14ac:dyDescent="0.3">
      <c r="A13" s="1" t="s">
        <v>142</v>
      </c>
      <c r="B13" s="1" t="s">
        <v>143</v>
      </c>
      <c r="E13" t="s">
        <v>126</v>
      </c>
      <c r="F13" t="s">
        <v>144</v>
      </c>
      <c r="G13" t="str">
        <f t="shared" si="0"/>
        <v>SIMPSON BAY</v>
      </c>
      <c r="H13" t="s">
        <v>145</v>
      </c>
    </row>
    <row r="14" spans="1:8" x14ac:dyDescent="0.3">
      <c r="A14" s="1" t="s">
        <v>146</v>
      </c>
      <c r="B14" s="1" t="s">
        <v>147</v>
      </c>
      <c r="E14" t="s">
        <v>70</v>
      </c>
      <c r="F14" t="s">
        <v>148</v>
      </c>
      <c r="G14" t="str">
        <f t="shared" si="0"/>
        <v>THE VALLEY</v>
      </c>
      <c r="H14" t="s">
        <v>149</v>
      </c>
    </row>
    <row r="15" spans="1:8" x14ac:dyDescent="0.3">
      <c r="A15" s="1" t="s">
        <v>150</v>
      </c>
      <c r="B15" s="1" t="s">
        <v>151</v>
      </c>
      <c r="E15" t="s">
        <v>66</v>
      </c>
      <c r="F15" t="s">
        <v>152</v>
      </c>
      <c r="G15" t="str">
        <f t="shared" si="0"/>
        <v>VIEUX FORT</v>
      </c>
      <c r="H15" t="s">
        <v>153</v>
      </c>
    </row>
    <row r="16" spans="1:8" x14ac:dyDescent="0.3">
      <c r="A16" s="1" t="s">
        <v>154</v>
      </c>
      <c r="B16" s="1" t="s">
        <v>155</v>
      </c>
    </row>
    <row r="17" spans="1:2" x14ac:dyDescent="0.3">
      <c r="A17" s="1" t="s">
        <v>156</v>
      </c>
      <c r="B17" s="1" t="s">
        <v>7</v>
      </c>
    </row>
    <row r="18" spans="1:2" x14ac:dyDescent="0.3">
      <c r="A18" s="1" t="s">
        <v>157</v>
      </c>
      <c r="B18" s="1" t="s">
        <v>55</v>
      </c>
    </row>
    <row r="19" spans="1:2" x14ac:dyDescent="0.3">
      <c r="A19" s="1"/>
      <c r="B19" s="1"/>
    </row>
  </sheetData>
  <sheetProtection sheet="1" objects="1" scenarios="1"/>
  <autoFilter ref="E1:H129" xr:uid="{00000000-0009-0000-0000-00000B000000}">
    <sortState xmlns:xlrd2="http://schemas.microsoft.com/office/spreadsheetml/2017/richdata2" ref="E2:H129">
      <sortCondition ref="G1:G12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58"/>
  <sheetViews>
    <sheetView view="pageBreakPreview" topLeftCell="A13" zoomScale="60" zoomScaleNormal="115" zoomScalePageLayoutView="90" workbookViewId="0">
      <selection activeCell="X52" sqref="X52:X53"/>
    </sheetView>
  </sheetViews>
  <sheetFormatPr defaultRowHeight="14.4" x14ac:dyDescent="0.3"/>
  <cols>
    <col min="1" max="1" width="9.88671875" customWidth="1"/>
    <col min="2" max="2" width="12" bestFit="1" customWidth="1"/>
    <col min="3" max="4" width="4.109375" customWidth="1"/>
    <col min="5" max="5" width="7.109375" customWidth="1"/>
    <col min="6" max="6" width="8.109375" customWidth="1"/>
    <col min="7" max="7" width="0.109375" customWidth="1"/>
    <col min="8" max="9" width="4.109375" customWidth="1"/>
    <col min="10" max="10" width="15.6640625" customWidth="1"/>
    <col min="11" max="11" width="4.109375" customWidth="1"/>
    <col min="12" max="12" width="12.6640625" customWidth="1"/>
    <col min="13" max="13" width="4.109375" customWidth="1"/>
    <col min="14" max="14" width="7.6640625" customWidth="1"/>
    <col min="15" max="15" width="4.6640625" customWidth="1"/>
    <col min="16" max="16" width="8.88671875" customWidth="1"/>
    <col min="17" max="17" width="4.109375" customWidth="1"/>
    <col min="18" max="18" width="17.33203125" customWidth="1"/>
    <col min="19" max="19" width="10.44140625" customWidth="1"/>
    <col min="20" max="20" width="13.44140625" customWidth="1"/>
    <col min="21" max="21" width="2.5546875" customWidth="1"/>
    <col min="22" max="22" width="4.5546875" bestFit="1" customWidth="1"/>
    <col min="23" max="23" width="32.44140625" customWidth="1"/>
    <col min="24" max="24" width="36.88671875" bestFit="1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7" ht="15.75" customHeight="1" thickBot="1" x14ac:dyDescent="0.35">
      <c r="A1" s="499" t="s">
        <v>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1"/>
    </row>
    <row r="2" spans="1:27" ht="23.4" x14ac:dyDescent="0.45">
      <c r="A2" s="45"/>
      <c r="B2" s="487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502"/>
    </row>
    <row r="3" spans="1:27" ht="18.600000000000001" thickBot="1" x14ac:dyDescent="0.4">
      <c r="A3" s="46"/>
      <c r="B3" s="417"/>
      <c r="C3" s="419" t="s">
        <v>2</v>
      </c>
      <c r="D3" s="419"/>
      <c r="E3" s="419"/>
      <c r="F3" s="419"/>
      <c r="G3" s="419"/>
      <c r="H3" s="419"/>
      <c r="I3" s="419"/>
      <c r="J3" s="419"/>
      <c r="K3" s="419"/>
      <c r="L3" s="419"/>
      <c r="M3" s="9"/>
      <c r="N3" s="42"/>
      <c r="O3" s="42"/>
      <c r="P3" s="42"/>
      <c r="Q3" s="419" t="s">
        <v>3</v>
      </c>
      <c r="R3" s="419"/>
      <c r="S3" s="419" t="s">
        <v>4</v>
      </c>
      <c r="T3" s="419"/>
      <c r="U3" s="419"/>
      <c r="V3" s="43"/>
      <c r="W3" s="83" t="s">
        <v>5</v>
      </c>
    </row>
    <row r="4" spans="1:27" ht="27" customHeight="1" thickBot="1" x14ac:dyDescent="0.4">
      <c r="A4" s="48"/>
      <c r="B4" s="503"/>
      <c r="C4" s="488">
        <v>123456789111</v>
      </c>
      <c r="D4" s="489"/>
      <c r="E4" s="489"/>
      <c r="F4" s="489"/>
      <c r="G4" s="489"/>
      <c r="H4" s="489"/>
      <c r="I4" s="489"/>
      <c r="J4" s="489"/>
      <c r="K4" s="489"/>
      <c r="L4" s="504"/>
      <c r="M4" s="84"/>
      <c r="N4" s="492" t="s">
        <v>6</v>
      </c>
      <c r="O4" s="493"/>
      <c r="P4" s="58" t="s">
        <v>7</v>
      </c>
      <c r="Q4" s="494"/>
      <c r="R4" s="495"/>
      <c r="S4" s="496">
        <f>N34</f>
        <v>0</v>
      </c>
      <c r="T4" s="497"/>
      <c r="U4" s="497"/>
      <c r="V4" s="498"/>
      <c r="W4" s="75" t="s">
        <v>8</v>
      </c>
    </row>
    <row r="5" spans="1:27" ht="16.5" customHeight="1" thickBot="1" x14ac:dyDescent="0.35">
      <c r="A5" s="46"/>
      <c r="B5" s="505" t="s">
        <v>9</v>
      </c>
      <c r="C5" s="506"/>
      <c r="D5" s="507">
        <f ca="1">TODAY()</f>
        <v>45733</v>
      </c>
      <c r="E5" s="508"/>
      <c r="F5" s="508"/>
      <c r="G5" s="509"/>
      <c r="H5" s="505" t="s">
        <v>10</v>
      </c>
      <c r="I5" s="510"/>
      <c r="J5" s="511"/>
      <c r="K5" s="512" t="s">
        <v>11</v>
      </c>
      <c r="L5" s="513"/>
      <c r="M5" s="7"/>
      <c r="N5" s="81" t="s">
        <v>12</v>
      </c>
      <c r="O5" s="82"/>
      <c r="P5" s="82"/>
      <c r="Q5" s="514"/>
      <c r="R5" s="515"/>
      <c r="S5" s="515"/>
      <c r="T5" s="515"/>
      <c r="U5" s="515"/>
      <c r="V5" s="515"/>
      <c r="W5" s="516"/>
    </row>
    <row r="6" spans="1:27" ht="15.75" customHeight="1" x14ac:dyDescent="0.3">
      <c r="A6" s="47"/>
      <c r="B6" s="343" t="s">
        <v>13</v>
      </c>
      <c r="C6" s="482"/>
      <c r="D6" s="344" t="s">
        <v>14</v>
      </c>
      <c r="E6" s="344"/>
      <c r="F6" s="344"/>
      <c r="G6" s="472"/>
      <c r="H6" s="471" t="s">
        <v>15</v>
      </c>
      <c r="I6" s="344"/>
      <c r="J6" s="344"/>
      <c r="K6" s="343" t="s">
        <v>16</v>
      </c>
      <c r="L6" s="482"/>
      <c r="M6" s="344" t="s">
        <v>14</v>
      </c>
      <c r="N6" s="485"/>
      <c r="O6" s="485"/>
      <c r="P6" s="466"/>
      <c r="Q6" s="465" t="s">
        <v>15</v>
      </c>
      <c r="R6" s="485"/>
      <c r="S6" s="517" t="s">
        <v>17</v>
      </c>
      <c r="T6" s="471" t="s">
        <v>14</v>
      </c>
      <c r="U6" s="344"/>
      <c r="V6" s="472"/>
      <c r="W6" s="474" t="s">
        <v>15</v>
      </c>
      <c r="X6" s="10"/>
    </row>
    <row r="7" spans="1:27" ht="15.75" customHeight="1" x14ac:dyDescent="0.3">
      <c r="A7" s="47"/>
      <c r="B7" s="483"/>
      <c r="C7" s="484"/>
      <c r="D7" s="473"/>
      <c r="E7" s="473"/>
      <c r="F7" s="473"/>
      <c r="G7" s="468"/>
      <c r="H7" s="467"/>
      <c r="I7" s="473"/>
      <c r="J7" s="473"/>
      <c r="K7" s="483"/>
      <c r="L7" s="484"/>
      <c r="M7" s="473"/>
      <c r="N7" s="473"/>
      <c r="O7" s="473"/>
      <c r="P7" s="468"/>
      <c r="Q7" s="467"/>
      <c r="R7" s="473"/>
      <c r="S7" s="518"/>
      <c r="T7" s="467"/>
      <c r="U7" s="473"/>
      <c r="V7" s="468"/>
      <c r="W7" s="475"/>
      <c r="X7" s="10"/>
    </row>
    <row r="8" spans="1:27" ht="15.75" customHeight="1" x14ac:dyDescent="0.3">
      <c r="A8" s="47"/>
      <c r="B8" s="459">
        <v>1</v>
      </c>
      <c r="C8" s="460"/>
      <c r="D8" s="458"/>
      <c r="E8" s="461"/>
      <c r="F8" s="461"/>
      <c r="G8" s="461"/>
      <c r="H8" s="463"/>
      <c r="I8" s="464"/>
      <c r="J8" s="464"/>
      <c r="K8" s="459">
        <v>18</v>
      </c>
      <c r="L8" s="460"/>
      <c r="M8" s="458"/>
      <c r="N8" s="461"/>
      <c r="O8" s="461"/>
      <c r="P8" s="461"/>
      <c r="Q8" s="462"/>
      <c r="R8" s="463"/>
      <c r="S8" s="55">
        <v>35</v>
      </c>
      <c r="T8" s="456"/>
      <c r="U8" s="457"/>
      <c r="V8" s="458"/>
      <c r="W8" s="76"/>
    </row>
    <row r="9" spans="1:27" ht="15.75" customHeight="1" x14ac:dyDescent="0.3">
      <c r="A9" s="47"/>
      <c r="B9" s="459">
        <v>2</v>
      </c>
      <c r="C9" s="460"/>
      <c r="D9" s="458"/>
      <c r="E9" s="461"/>
      <c r="F9" s="461"/>
      <c r="G9" s="461"/>
      <c r="H9" s="463"/>
      <c r="I9" s="464"/>
      <c r="J9" s="464"/>
      <c r="K9" s="459">
        <v>19</v>
      </c>
      <c r="L9" s="460"/>
      <c r="M9" s="458"/>
      <c r="N9" s="461"/>
      <c r="O9" s="461"/>
      <c r="P9" s="461"/>
      <c r="Q9" s="462"/>
      <c r="R9" s="463"/>
      <c r="S9" s="55">
        <v>36</v>
      </c>
      <c r="T9" s="456"/>
      <c r="U9" s="457"/>
      <c r="V9" s="458"/>
      <c r="W9" s="76"/>
    </row>
    <row r="10" spans="1:27" ht="15.75" customHeight="1" x14ac:dyDescent="0.3">
      <c r="A10" s="47"/>
      <c r="B10" s="459">
        <v>3</v>
      </c>
      <c r="C10" s="460"/>
      <c r="D10" s="458"/>
      <c r="E10" s="461"/>
      <c r="F10" s="461"/>
      <c r="G10" s="461"/>
      <c r="H10" s="463"/>
      <c r="I10" s="464"/>
      <c r="J10" s="464"/>
      <c r="K10" s="459">
        <v>20</v>
      </c>
      <c r="L10" s="460"/>
      <c r="M10" s="458"/>
      <c r="N10" s="461"/>
      <c r="O10" s="461"/>
      <c r="P10" s="461"/>
      <c r="Q10" s="462"/>
      <c r="R10" s="463"/>
      <c r="S10" s="55">
        <v>37</v>
      </c>
      <c r="T10" s="456"/>
      <c r="U10" s="457"/>
      <c r="V10" s="458"/>
      <c r="W10" s="76"/>
    </row>
    <row r="11" spans="1:27" ht="15.75" customHeight="1" x14ac:dyDescent="0.3">
      <c r="A11" s="47"/>
      <c r="B11" s="459">
        <v>4</v>
      </c>
      <c r="C11" s="460"/>
      <c r="D11" s="458"/>
      <c r="E11" s="461"/>
      <c r="F11" s="461"/>
      <c r="G11" s="461"/>
      <c r="H11" s="463"/>
      <c r="I11" s="464"/>
      <c r="J11" s="464"/>
      <c r="K11" s="459">
        <v>21</v>
      </c>
      <c r="L11" s="460"/>
      <c r="M11" s="458"/>
      <c r="N11" s="461"/>
      <c r="O11" s="461"/>
      <c r="P11" s="461"/>
      <c r="Q11" s="462"/>
      <c r="R11" s="463"/>
      <c r="S11" s="55">
        <v>38</v>
      </c>
      <c r="T11" s="456"/>
      <c r="U11" s="457"/>
      <c r="V11" s="458"/>
      <c r="W11" s="76"/>
    </row>
    <row r="12" spans="1:27" ht="15" customHeight="1" x14ac:dyDescent="0.3">
      <c r="A12" s="47"/>
      <c r="B12" s="459">
        <v>5</v>
      </c>
      <c r="C12" s="460"/>
      <c r="D12" s="458"/>
      <c r="E12" s="461"/>
      <c r="F12" s="461"/>
      <c r="G12" s="461"/>
      <c r="H12" s="463"/>
      <c r="I12" s="464"/>
      <c r="J12" s="464"/>
      <c r="K12" s="459">
        <v>22</v>
      </c>
      <c r="L12" s="460"/>
      <c r="M12" s="458"/>
      <c r="N12" s="461"/>
      <c r="O12" s="461"/>
      <c r="P12" s="461"/>
      <c r="Q12" s="462"/>
      <c r="R12" s="463"/>
      <c r="S12" s="55">
        <v>39</v>
      </c>
      <c r="T12" s="456"/>
      <c r="U12" s="457"/>
      <c r="V12" s="458"/>
      <c r="W12" s="76"/>
    </row>
    <row r="13" spans="1:27" x14ac:dyDescent="0.3">
      <c r="A13" s="47"/>
      <c r="B13" s="459">
        <v>6</v>
      </c>
      <c r="C13" s="460"/>
      <c r="D13" s="458"/>
      <c r="E13" s="461"/>
      <c r="F13" s="461"/>
      <c r="G13" s="461"/>
      <c r="H13" s="463"/>
      <c r="I13" s="464"/>
      <c r="J13" s="464"/>
      <c r="K13" s="459">
        <v>23</v>
      </c>
      <c r="L13" s="460"/>
      <c r="M13" s="458"/>
      <c r="N13" s="461"/>
      <c r="O13" s="461"/>
      <c r="P13" s="461"/>
      <c r="Q13" s="462"/>
      <c r="R13" s="463"/>
      <c r="S13" s="55">
        <v>40</v>
      </c>
      <c r="T13" s="456"/>
      <c r="U13" s="457"/>
      <c r="V13" s="458"/>
      <c r="W13" s="76"/>
    </row>
    <row r="14" spans="1:27" x14ac:dyDescent="0.3">
      <c r="A14" s="47"/>
      <c r="B14" s="459">
        <v>7</v>
      </c>
      <c r="C14" s="460"/>
      <c r="D14" s="458"/>
      <c r="E14" s="461"/>
      <c r="F14" s="461"/>
      <c r="G14" s="461"/>
      <c r="H14" s="462"/>
      <c r="I14" s="462"/>
      <c r="J14" s="463"/>
      <c r="K14" s="459">
        <v>24</v>
      </c>
      <c r="L14" s="460"/>
      <c r="M14" s="458"/>
      <c r="N14" s="461"/>
      <c r="O14" s="461"/>
      <c r="P14" s="461"/>
      <c r="Q14" s="462"/>
      <c r="R14" s="463"/>
      <c r="S14" s="55">
        <v>41</v>
      </c>
      <c r="T14" s="456"/>
      <c r="U14" s="457"/>
      <c r="V14" s="458"/>
      <c r="W14" s="76"/>
    </row>
    <row r="15" spans="1:27" x14ac:dyDescent="0.3">
      <c r="A15" s="47"/>
      <c r="B15" s="459">
        <v>8</v>
      </c>
      <c r="C15" s="460"/>
      <c r="D15" s="458"/>
      <c r="E15" s="461"/>
      <c r="F15" s="461"/>
      <c r="G15" s="461"/>
      <c r="H15" s="462"/>
      <c r="I15" s="462"/>
      <c r="J15" s="463"/>
      <c r="K15" s="459">
        <v>25</v>
      </c>
      <c r="L15" s="460"/>
      <c r="M15" s="458"/>
      <c r="N15" s="461"/>
      <c r="O15" s="461"/>
      <c r="P15" s="461"/>
      <c r="Q15" s="462"/>
      <c r="R15" s="463"/>
      <c r="S15" s="55">
        <v>42</v>
      </c>
      <c r="T15" s="456"/>
      <c r="U15" s="457"/>
      <c r="V15" s="458"/>
      <c r="W15" s="76"/>
    </row>
    <row r="16" spans="1:27" x14ac:dyDescent="0.3">
      <c r="A16" s="47"/>
      <c r="B16" s="459">
        <v>9</v>
      </c>
      <c r="C16" s="460"/>
      <c r="D16" s="458"/>
      <c r="E16" s="461"/>
      <c r="F16" s="461"/>
      <c r="G16" s="461"/>
      <c r="H16" s="462"/>
      <c r="I16" s="462"/>
      <c r="J16" s="463"/>
      <c r="K16" s="459">
        <v>26</v>
      </c>
      <c r="L16" s="460"/>
      <c r="M16" s="458"/>
      <c r="N16" s="461"/>
      <c r="O16" s="461"/>
      <c r="P16" s="461"/>
      <c r="Q16" s="462"/>
      <c r="R16" s="463"/>
      <c r="S16" s="55">
        <v>43</v>
      </c>
      <c r="T16" s="456"/>
      <c r="U16" s="457"/>
      <c r="V16" s="458"/>
      <c r="W16" s="76"/>
      <c r="X16" s="44"/>
      <c r="AA16" s="44"/>
    </row>
    <row r="17" spans="1:28" x14ac:dyDescent="0.3">
      <c r="A17" s="47"/>
      <c r="B17" s="459">
        <v>10</v>
      </c>
      <c r="C17" s="460"/>
      <c r="D17" s="458"/>
      <c r="E17" s="461"/>
      <c r="F17" s="461"/>
      <c r="G17" s="461"/>
      <c r="H17" s="462"/>
      <c r="I17" s="462"/>
      <c r="J17" s="463"/>
      <c r="K17" s="459">
        <v>27</v>
      </c>
      <c r="L17" s="460"/>
      <c r="M17" s="458"/>
      <c r="N17" s="461"/>
      <c r="O17" s="461"/>
      <c r="P17" s="461"/>
      <c r="Q17" s="462"/>
      <c r="R17" s="463"/>
      <c r="S17" s="55">
        <v>44</v>
      </c>
      <c r="T17" s="456"/>
      <c r="U17" s="457"/>
      <c r="V17" s="458"/>
      <c r="W17" s="76"/>
      <c r="AB17" s="44"/>
    </row>
    <row r="18" spans="1:28" x14ac:dyDescent="0.3">
      <c r="A18" s="47"/>
      <c r="B18" s="459">
        <v>11</v>
      </c>
      <c r="C18" s="460"/>
      <c r="D18" s="458"/>
      <c r="E18" s="461"/>
      <c r="F18" s="461"/>
      <c r="G18" s="461"/>
      <c r="H18" s="462"/>
      <c r="I18" s="462"/>
      <c r="J18" s="463"/>
      <c r="K18" s="459">
        <v>28</v>
      </c>
      <c r="L18" s="460"/>
      <c r="M18" s="458"/>
      <c r="N18" s="461"/>
      <c r="O18" s="461"/>
      <c r="P18" s="461"/>
      <c r="Q18" s="462"/>
      <c r="R18" s="463"/>
      <c r="S18" s="55">
        <v>45</v>
      </c>
      <c r="T18" s="456"/>
      <c r="U18" s="457"/>
      <c r="V18" s="458"/>
      <c r="W18" s="76"/>
      <c r="X18" s="44"/>
    </row>
    <row r="19" spans="1:28" x14ac:dyDescent="0.3">
      <c r="A19" s="47"/>
      <c r="B19" s="459">
        <v>12</v>
      </c>
      <c r="C19" s="460"/>
      <c r="D19" s="458"/>
      <c r="E19" s="461"/>
      <c r="F19" s="461"/>
      <c r="G19" s="461"/>
      <c r="H19" s="462"/>
      <c r="I19" s="462"/>
      <c r="J19" s="463"/>
      <c r="K19" s="459">
        <v>29</v>
      </c>
      <c r="L19" s="460"/>
      <c r="M19" s="458"/>
      <c r="N19" s="461"/>
      <c r="O19" s="461"/>
      <c r="P19" s="461"/>
      <c r="Q19" s="462"/>
      <c r="R19" s="463"/>
      <c r="S19" s="55">
        <v>46</v>
      </c>
      <c r="T19" s="456"/>
      <c r="U19" s="457"/>
      <c r="V19" s="458"/>
      <c r="W19" s="76"/>
    </row>
    <row r="20" spans="1:28" x14ac:dyDescent="0.3">
      <c r="A20" s="47"/>
      <c r="B20" s="459">
        <v>13</v>
      </c>
      <c r="C20" s="460"/>
      <c r="D20" s="458"/>
      <c r="E20" s="461"/>
      <c r="F20" s="461"/>
      <c r="G20" s="461"/>
      <c r="H20" s="462"/>
      <c r="I20" s="462"/>
      <c r="J20" s="463"/>
      <c r="K20" s="459">
        <v>30</v>
      </c>
      <c r="L20" s="460"/>
      <c r="M20" s="458"/>
      <c r="N20" s="461"/>
      <c r="O20" s="461"/>
      <c r="P20" s="461"/>
      <c r="Q20" s="462"/>
      <c r="R20" s="463"/>
      <c r="S20" s="55">
        <v>47</v>
      </c>
      <c r="T20" s="456"/>
      <c r="U20" s="457"/>
      <c r="V20" s="458"/>
      <c r="W20" s="76"/>
      <c r="X20" s="44"/>
    </row>
    <row r="21" spans="1:28" x14ac:dyDescent="0.3">
      <c r="A21" s="47"/>
      <c r="B21" s="459">
        <v>14</v>
      </c>
      <c r="C21" s="460"/>
      <c r="D21" s="458"/>
      <c r="E21" s="461"/>
      <c r="F21" s="461"/>
      <c r="G21" s="461"/>
      <c r="H21" s="462"/>
      <c r="I21" s="462"/>
      <c r="J21" s="463"/>
      <c r="K21" s="459">
        <v>31</v>
      </c>
      <c r="L21" s="460"/>
      <c r="M21" s="458"/>
      <c r="N21" s="461"/>
      <c r="O21" s="461"/>
      <c r="P21" s="461"/>
      <c r="Q21" s="462"/>
      <c r="R21" s="463"/>
      <c r="S21" s="55">
        <v>48</v>
      </c>
      <c r="T21" s="456"/>
      <c r="U21" s="457"/>
      <c r="V21" s="458"/>
      <c r="W21" s="76"/>
    </row>
    <row r="22" spans="1:28" x14ac:dyDescent="0.3">
      <c r="A22" s="47"/>
      <c r="B22" s="459">
        <v>15</v>
      </c>
      <c r="C22" s="460"/>
      <c r="D22" s="458"/>
      <c r="E22" s="461"/>
      <c r="F22" s="461"/>
      <c r="G22" s="461"/>
      <c r="H22" s="462"/>
      <c r="I22" s="462"/>
      <c r="J22" s="463"/>
      <c r="K22" s="459">
        <v>32</v>
      </c>
      <c r="L22" s="460"/>
      <c r="M22" s="458"/>
      <c r="N22" s="461"/>
      <c r="O22" s="461"/>
      <c r="P22" s="461"/>
      <c r="Q22" s="462"/>
      <c r="R22" s="463"/>
      <c r="S22" s="55">
        <v>49</v>
      </c>
      <c r="T22" s="456"/>
      <c r="U22" s="457"/>
      <c r="V22" s="458"/>
      <c r="W22" s="76"/>
    </row>
    <row r="23" spans="1:28" x14ac:dyDescent="0.3">
      <c r="A23" s="47"/>
      <c r="B23" s="459">
        <v>16</v>
      </c>
      <c r="C23" s="460"/>
      <c r="D23" s="458"/>
      <c r="E23" s="461"/>
      <c r="F23" s="461"/>
      <c r="G23" s="461"/>
      <c r="H23" s="462"/>
      <c r="I23" s="462"/>
      <c r="J23" s="463"/>
      <c r="K23" s="459">
        <v>33</v>
      </c>
      <c r="L23" s="460"/>
      <c r="M23" s="458"/>
      <c r="N23" s="461"/>
      <c r="O23" s="461"/>
      <c r="P23" s="461"/>
      <c r="Q23" s="462"/>
      <c r="R23" s="463"/>
      <c r="S23" s="55">
        <v>50</v>
      </c>
      <c r="T23" s="456"/>
      <c r="U23" s="457"/>
      <c r="V23" s="458"/>
      <c r="W23" s="76"/>
    </row>
    <row r="24" spans="1:28" x14ac:dyDescent="0.3">
      <c r="A24" s="47"/>
      <c r="B24" s="451">
        <v>17</v>
      </c>
      <c r="C24" s="452"/>
      <c r="D24" s="443"/>
      <c r="E24" s="453"/>
      <c r="F24" s="453"/>
      <c r="G24" s="453"/>
      <c r="H24" s="454"/>
      <c r="I24" s="454"/>
      <c r="J24" s="455"/>
      <c r="K24" s="451">
        <v>34</v>
      </c>
      <c r="L24" s="452"/>
      <c r="M24" s="443"/>
      <c r="N24" s="453"/>
      <c r="O24" s="453"/>
      <c r="P24" s="453"/>
      <c r="Q24" s="454"/>
      <c r="R24" s="455"/>
      <c r="S24" s="77">
        <v>51</v>
      </c>
      <c r="T24" s="441"/>
      <c r="U24" s="442"/>
      <c r="V24" s="443"/>
      <c r="W24" s="78"/>
    </row>
    <row r="25" spans="1:28" ht="15.6" x14ac:dyDescent="0.3">
      <c r="A25" s="47"/>
      <c r="B25" s="444" t="s">
        <v>18</v>
      </c>
      <c r="C25" s="445"/>
      <c r="D25" s="446">
        <f>COUNTIF(D8:G24,"&lt;&gt;"&amp;"")</f>
        <v>0</v>
      </c>
      <c r="E25" s="446"/>
      <c r="F25" s="447"/>
      <c r="G25" s="57"/>
      <c r="H25" s="448">
        <f>SUM(H8:J24)</f>
        <v>0</v>
      </c>
      <c r="I25" s="448"/>
      <c r="J25" s="449"/>
      <c r="K25" s="444" t="s">
        <v>18</v>
      </c>
      <c r="L25" s="445"/>
      <c r="M25" s="447">
        <f>COUNTIF(M8:P24,"&lt;&gt;"&amp;"")</f>
        <v>0</v>
      </c>
      <c r="N25" s="450"/>
      <c r="O25" s="450"/>
      <c r="P25" s="450"/>
      <c r="Q25" s="450">
        <f>SUM(Q8:R24)</f>
        <v>0</v>
      </c>
      <c r="R25" s="520"/>
      <c r="S25" s="79" t="s">
        <v>18</v>
      </c>
      <c r="T25" s="450">
        <f>COUNTIF(T8:V24,"&lt;&gt;"&amp;"")</f>
        <v>0</v>
      </c>
      <c r="U25" s="450"/>
      <c r="V25" s="450"/>
      <c r="W25" s="80">
        <f>SUM(W8:W24)</f>
        <v>0</v>
      </c>
    </row>
    <row r="26" spans="1:28" ht="16.5" customHeight="1" thickBot="1" x14ac:dyDescent="0.35">
      <c r="A26" s="47"/>
      <c r="B26" s="427" t="s">
        <v>19</v>
      </c>
      <c r="C26" s="428"/>
      <c r="D26" s="429">
        <f>SUM(D25,M25,T25)</f>
        <v>0</v>
      </c>
      <c r="E26" s="429"/>
      <c r="F26" s="429"/>
      <c r="G26" s="429"/>
      <c r="H26" s="429"/>
      <c r="I26" s="429"/>
      <c r="J26" s="429"/>
      <c r="K26" s="427" t="s">
        <v>20</v>
      </c>
      <c r="L26" s="428"/>
      <c r="M26" s="430">
        <f>SUM(H8:H24)+SUM(Q8:Q24)+SUM(W8:W24)</f>
        <v>0</v>
      </c>
      <c r="N26" s="430"/>
      <c r="O26" s="430"/>
      <c r="P26" s="430"/>
      <c r="Q26" s="430"/>
      <c r="R26" s="430"/>
      <c r="S26" s="519"/>
      <c r="T26" s="433"/>
      <c r="U26" s="433"/>
      <c r="V26" s="433"/>
      <c r="W26" s="434"/>
    </row>
    <row r="27" spans="1:28" ht="31.8" thickBot="1" x14ac:dyDescent="0.35">
      <c r="A27" s="48"/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  <c r="N27" s="56" t="s">
        <v>21</v>
      </c>
      <c r="O27" s="11"/>
      <c r="P27" s="11"/>
      <c r="Q27" s="11"/>
      <c r="R27" s="11"/>
      <c r="S27" s="12"/>
      <c r="T27" s="12"/>
      <c r="U27" s="438"/>
      <c r="V27" s="439"/>
      <c r="W27" s="440"/>
      <c r="X27" s="54" t="s">
        <v>22</v>
      </c>
    </row>
    <row r="28" spans="1:28" x14ac:dyDescent="0.3">
      <c r="A28" s="13"/>
      <c r="B28" s="413" t="s">
        <v>23</v>
      </c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</row>
    <row r="29" spans="1:28" x14ac:dyDescent="0.3">
      <c r="A29" s="13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8" ht="12.75" customHeight="1" thickBot="1" x14ac:dyDescent="0.35">
      <c r="A30" s="41"/>
      <c r="B30" s="4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8" s="15" customFormat="1" ht="16.2" hidden="1" thickBot="1" x14ac:dyDescent="0.35">
      <c r="B31" s="415" t="s">
        <v>1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</row>
    <row r="32" spans="1:28" ht="14.25" customHeight="1" x14ac:dyDescent="0.35">
      <c r="A32" s="31"/>
      <c r="B32" s="4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7" t="s">
        <v>24</v>
      </c>
    </row>
    <row r="33" spans="1:24" ht="18.600000000000001" thickBot="1" x14ac:dyDescent="0.4">
      <c r="A33" s="32"/>
      <c r="B33" s="417"/>
      <c r="C33" s="418" t="s">
        <v>2</v>
      </c>
      <c r="D33" s="418"/>
      <c r="E33" s="418"/>
      <c r="F33" s="418"/>
      <c r="G33" s="418"/>
      <c r="H33" s="418"/>
      <c r="I33" s="418"/>
      <c r="J33" s="418"/>
      <c r="K33" s="418"/>
      <c r="L33" s="418"/>
      <c r="M33" s="18"/>
      <c r="N33" s="419" t="s">
        <v>4</v>
      </c>
      <c r="O33" s="419"/>
      <c r="P33" s="419"/>
      <c r="Q33" s="419"/>
      <c r="R33" s="419"/>
      <c r="S33" s="419"/>
      <c r="T33" s="419"/>
      <c r="U33" s="5"/>
      <c r="V33" s="6"/>
      <c r="W33" s="39" t="s">
        <v>5</v>
      </c>
      <c r="X33" s="17"/>
    </row>
    <row r="34" spans="1:24" ht="27" customHeight="1" thickBot="1" x14ac:dyDescent="0.45">
      <c r="A34" s="32"/>
      <c r="B34" s="417"/>
      <c r="C34" s="420">
        <f>D4</f>
        <v>0</v>
      </c>
      <c r="D34" s="421"/>
      <c r="E34" s="421"/>
      <c r="F34" s="421"/>
      <c r="G34" s="421"/>
      <c r="H34" s="421"/>
      <c r="I34" s="421"/>
      <c r="J34" s="421"/>
      <c r="K34" s="421"/>
      <c r="L34" s="422"/>
      <c r="M34" s="19"/>
      <c r="N34" s="423">
        <f>W47</f>
        <v>0</v>
      </c>
      <c r="O34" s="424"/>
      <c r="P34" s="425"/>
      <c r="Q34" s="425"/>
      <c r="R34" s="425"/>
      <c r="S34" s="424"/>
      <c r="T34" s="426"/>
      <c r="U34" s="28"/>
      <c r="V34" s="6"/>
      <c r="W34" s="63" t="str">
        <f>W4</f>
        <v>016</v>
      </c>
      <c r="X34" s="17"/>
    </row>
    <row r="35" spans="1:24" ht="24" customHeight="1" thickBot="1" x14ac:dyDescent="0.4">
      <c r="A35" s="32"/>
      <c r="B35" s="401" t="s">
        <v>9</v>
      </c>
      <c r="C35" s="402"/>
      <c r="D35" s="403">
        <f ca="1">TODAY()</f>
        <v>45733</v>
      </c>
      <c r="E35" s="404"/>
      <c r="F35" s="404"/>
      <c r="G35" s="405"/>
      <c r="H35" s="401" t="s">
        <v>10</v>
      </c>
      <c r="I35" s="406"/>
      <c r="J35" s="406"/>
      <c r="K35" s="407" t="str">
        <f>K5</f>
        <v>CHQ</v>
      </c>
      <c r="L35" s="408"/>
      <c r="M35" s="7"/>
      <c r="N35" s="409" t="s">
        <v>6</v>
      </c>
      <c r="O35" s="410"/>
      <c r="P35" s="50" t="str">
        <f>P4</f>
        <v>USD</v>
      </c>
      <c r="Q35" s="49" t="s">
        <v>25</v>
      </c>
      <c r="R35" s="27"/>
      <c r="S35" s="411"/>
      <c r="T35" s="412"/>
      <c r="U35" s="68" t="s">
        <v>26</v>
      </c>
      <c r="V35" s="72">
        <v>250</v>
      </c>
      <c r="W35" s="65">
        <f>SUM(S35*V35)</f>
        <v>0</v>
      </c>
      <c r="X35" s="17"/>
    </row>
    <row r="36" spans="1:24" ht="24" customHeight="1" thickBot="1" x14ac:dyDescent="0.4">
      <c r="A36" s="32"/>
      <c r="B36" s="381" t="s">
        <v>27</v>
      </c>
      <c r="C36" s="382"/>
      <c r="D36" s="383"/>
      <c r="E36" s="384"/>
      <c r="F36" s="385"/>
      <c r="G36" s="385"/>
      <c r="H36" s="386"/>
      <c r="I36" s="387" t="s">
        <v>28</v>
      </c>
      <c r="J36" s="388"/>
      <c r="K36" s="388"/>
      <c r="L36" s="388"/>
      <c r="M36" s="389"/>
      <c r="N36" s="390" t="s">
        <v>29</v>
      </c>
      <c r="O36" s="391"/>
      <c r="P36" s="391"/>
      <c r="Q36" s="391"/>
      <c r="R36" s="392"/>
      <c r="S36" s="332"/>
      <c r="T36" s="333"/>
      <c r="U36" s="69" t="s">
        <v>26</v>
      </c>
      <c r="V36" s="73">
        <v>100</v>
      </c>
      <c r="W36" s="66">
        <f>SUM(S36*V36)</f>
        <v>0</v>
      </c>
      <c r="X36" s="17"/>
    </row>
    <row r="37" spans="1:24" ht="24" customHeight="1" thickBot="1" x14ac:dyDescent="0.35">
      <c r="A37" s="32"/>
      <c r="B37" s="393" t="s">
        <v>30</v>
      </c>
      <c r="C37" s="394"/>
      <c r="D37" s="395"/>
      <c r="E37" s="396" t="s">
        <v>31</v>
      </c>
      <c r="F37" s="396"/>
      <c r="G37" s="396"/>
      <c r="H37" s="397"/>
      <c r="I37" s="398" t="s">
        <v>32</v>
      </c>
      <c r="J37" s="399"/>
      <c r="K37" s="399"/>
      <c r="L37" s="399"/>
      <c r="M37" s="400"/>
      <c r="N37" s="398" t="s">
        <v>15</v>
      </c>
      <c r="O37" s="399"/>
      <c r="P37" s="399"/>
      <c r="Q37" s="399"/>
      <c r="R37" s="400"/>
      <c r="S37" s="361"/>
      <c r="T37" s="362"/>
      <c r="U37" s="70" t="s">
        <v>26</v>
      </c>
      <c r="V37" s="73">
        <v>50</v>
      </c>
      <c r="W37" s="65">
        <f t="shared" ref="W37:W43" si="0">SUM(S37*V37)</f>
        <v>0</v>
      </c>
      <c r="X37" s="20" t="s">
        <v>33</v>
      </c>
    </row>
    <row r="38" spans="1:24" ht="24" customHeight="1" thickBot="1" x14ac:dyDescent="0.35">
      <c r="A38" s="32"/>
      <c r="B38" s="366" t="s">
        <v>34</v>
      </c>
      <c r="C38" s="367"/>
      <c r="D38" s="367"/>
      <c r="E38" s="367"/>
      <c r="F38" s="367"/>
      <c r="G38" s="367"/>
      <c r="H38" s="368"/>
      <c r="I38" s="365">
        <f>D25</f>
        <v>0</v>
      </c>
      <c r="J38" s="363"/>
      <c r="K38" s="363"/>
      <c r="L38" s="363"/>
      <c r="M38" s="364"/>
      <c r="N38" s="369">
        <f>H25</f>
        <v>0</v>
      </c>
      <c r="O38" s="370"/>
      <c r="P38" s="370"/>
      <c r="Q38" s="370"/>
      <c r="R38" s="371"/>
      <c r="S38" s="361"/>
      <c r="T38" s="362"/>
      <c r="U38" s="70" t="s">
        <v>26</v>
      </c>
      <c r="V38" s="73">
        <v>25</v>
      </c>
      <c r="W38" s="65">
        <f t="shared" si="0"/>
        <v>0</v>
      </c>
      <c r="X38" s="20" t="s">
        <v>33</v>
      </c>
    </row>
    <row r="39" spans="1:24" ht="24" customHeight="1" thickBot="1" x14ac:dyDescent="0.35">
      <c r="A39" s="64"/>
      <c r="B39" s="372">
        <f>Q5</f>
        <v>0</v>
      </c>
      <c r="C39" s="373"/>
      <c r="D39" s="373"/>
      <c r="E39" s="373"/>
      <c r="F39" s="373"/>
      <c r="G39" s="373"/>
      <c r="H39" s="374"/>
      <c r="I39" s="363">
        <f>M25</f>
        <v>0</v>
      </c>
      <c r="J39" s="363"/>
      <c r="K39" s="363"/>
      <c r="L39" s="363"/>
      <c r="M39" s="364"/>
      <c r="N39" s="369">
        <f>Q25</f>
        <v>0</v>
      </c>
      <c r="O39" s="370"/>
      <c r="P39" s="370"/>
      <c r="Q39" s="370"/>
      <c r="R39" s="371"/>
      <c r="S39" s="332"/>
      <c r="T39" s="333"/>
      <c r="U39" s="70" t="s">
        <v>26</v>
      </c>
      <c r="V39" s="73">
        <v>20</v>
      </c>
      <c r="W39" s="65">
        <f t="shared" si="0"/>
        <v>0</v>
      </c>
      <c r="X39" s="20" t="s">
        <v>33</v>
      </c>
    </row>
    <row r="40" spans="1:24" ht="24" customHeight="1" thickBot="1" x14ac:dyDescent="0.35">
      <c r="A40" s="64"/>
      <c r="B40" s="375"/>
      <c r="C40" s="376"/>
      <c r="D40" s="376"/>
      <c r="E40" s="376"/>
      <c r="F40" s="376"/>
      <c r="G40" s="376"/>
      <c r="H40" s="377"/>
      <c r="I40" s="363">
        <f>T25</f>
        <v>0</v>
      </c>
      <c r="J40" s="363"/>
      <c r="K40" s="363"/>
      <c r="L40" s="363"/>
      <c r="M40" s="364"/>
      <c r="N40" s="369">
        <f>W25</f>
        <v>0</v>
      </c>
      <c r="O40" s="370"/>
      <c r="P40" s="370"/>
      <c r="Q40" s="370"/>
      <c r="R40" s="371"/>
      <c r="S40" s="361"/>
      <c r="T40" s="362"/>
      <c r="U40" s="70" t="s">
        <v>26</v>
      </c>
      <c r="V40" s="73">
        <v>10</v>
      </c>
      <c r="W40" s="65">
        <f t="shared" si="0"/>
        <v>0</v>
      </c>
      <c r="X40" s="20" t="s">
        <v>33</v>
      </c>
    </row>
    <row r="41" spans="1:24" ht="24" customHeight="1" thickBot="1" x14ac:dyDescent="0.35">
      <c r="A41" s="64"/>
      <c r="B41" s="375"/>
      <c r="C41" s="376"/>
      <c r="D41" s="376"/>
      <c r="E41" s="376"/>
      <c r="F41" s="376"/>
      <c r="G41" s="376"/>
      <c r="H41" s="377"/>
      <c r="I41" s="363"/>
      <c r="J41" s="363"/>
      <c r="K41" s="363"/>
      <c r="L41" s="363"/>
      <c r="M41" s="364"/>
      <c r="N41" s="365"/>
      <c r="O41" s="363"/>
      <c r="P41" s="363"/>
      <c r="Q41" s="363"/>
      <c r="R41" s="364"/>
      <c r="S41" s="332"/>
      <c r="T41" s="333"/>
      <c r="U41" s="70" t="s">
        <v>26</v>
      </c>
      <c r="V41" s="73">
        <v>5</v>
      </c>
      <c r="W41" s="65">
        <f t="shared" si="0"/>
        <v>0</v>
      </c>
      <c r="X41" s="20" t="s">
        <v>33</v>
      </c>
    </row>
    <row r="42" spans="1:24" ht="24" customHeight="1" thickBot="1" x14ac:dyDescent="0.35">
      <c r="A42" s="64"/>
      <c r="B42" s="378"/>
      <c r="C42" s="379"/>
      <c r="D42" s="379"/>
      <c r="E42" s="379"/>
      <c r="F42" s="379"/>
      <c r="G42" s="379"/>
      <c r="H42" s="380"/>
      <c r="I42" s="363"/>
      <c r="J42" s="363"/>
      <c r="K42" s="363"/>
      <c r="L42" s="363"/>
      <c r="M42" s="364"/>
      <c r="N42" s="365"/>
      <c r="O42" s="363"/>
      <c r="P42" s="363"/>
      <c r="Q42" s="363"/>
      <c r="R42" s="364"/>
      <c r="S42" s="332"/>
      <c r="T42" s="333"/>
      <c r="U42" s="70" t="s">
        <v>26</v>
      </c>
      <c r="V42" s="73">
        <v>2</v>
      </c>
      <c r="W42" s="65">
        <f t="shared" si="0"/>
        <v>0</v>
      </c>
      <c r="X42" s="20" t="s">
        <v>33</v>
      </c>
    </row>
    <row r="43" spans="1:24" ht="24" customHeight="1" thickBot="1" x14ac:dyDescent="0.35">
      <c r="A43" s="32"/>
      <c r="B43" s="326" t="s">
        <v>35</v>
      </c>
      <c r="C43" s="327"/>
      <c r="D43" s="327"/>
      <c r="E43" s="327"/>
      <c r="F43" s="327"/>
      <c r="G43" s="327"/>
      <c r="H43" s="328"/>
      <c r="I43" s="329"/>
      <c r="J43" s="330"/>
      <c r="K43" s="330"/>
      <c r="L43" s="330"/>
      <c r="M43" s="331"/>
      <c r="N43" s="329"/>
      <c r="O43" s="330"/>
      <c r="P43" s="330"/>
      <c r="Q43" s="330"/>
      <c r="R43" s="331"/>
      <c r="S43" s="332"/>
      <c r="T43" s="333"/>
      <c r="U43" s="70" t="s">
        <v>26</v>
      </c>
      <c r="V43" s="73">
        <v>1</v>
      </c>
      <c r="W43" s="65">
        <f t="shared" si="0"/>
        <v>0</v>
      </c>
    </row>
    <row r="44" spans="1:24" ht="24" customHeight="1" thickBot="1" x14ac:dyDescent="0.35">
      <c r="A44" s="32"/>
      <c r="B44" s="334"/>
      <c r="C44" s="335"/>
      <c r="D44" s="335"/>
      <c r="E44" s="335"/>
      <c r="F44" s="335"/>
      <c r="G44" s="335"/>
      <c r="H44" s="336"/>
      <c r="I44" s="343" t="s">
        <v>36</v>
      </c>
      <c r="J44" s="344"/>
      <c r="K44" s="344"/>
      <c r="L44" s="344"/>
      <c r="M44" s="344"/>
      <c r="N44" s="347">
        <f>D26</f>
        <v>0</v>
      </c>
      <c r="O44" s="348"/>
      <c r="P44" s="349"/>
      <c r="Q44" s="353">
        <f>M26</f>
        <v>0</v>
      </c>
      <c r="R44" s="354"/>
      <c r="S44" s="357" t="s">
        <v>37</v>
      </c>
      <c r="T44" s="358"/>
      <c r="U44" s="71"/>
      <c r="V44" s="74"/>
      <c r="W44" s="67">
        <v>0</v>
      </c>
    </row>
    <row r="45" spans="1:24" ht="24" customHeight="1" thickBot="1" x14ac:dyDescent="0.35">
      <c r="A45" s="32"/>
      <c r="B45" s="337"/>
      <c r="C45" s="338"/>
      <c r="D45" s="338"/>
      <c r="E45" s="338"/>
      <c r="F45" s="338"/>
      <c r="G45" s="338"/>
      <c r="H45" s="339"/>
      <c r="I45" s="345"/>
      <c r="J45" s="346"/>
      <c r="K45" s="346"/>
      <c r="L45" s="346"/>
      <c r="M45" s="346"/>
      <c r="N45" s="350"/>
      <c r="O45" s="351"/>
      <c r="P45" s="352"/>
      <c r="Q45" s="355"/>
      <c r="R45" s="356"/>
      <c r="S45" s="359" t="s">
        <v>38</v>
      </c>
      <c r="T45" s="360"/>
      <c r="U45" s="360"/>
      <c r="V45" s="360"/>
      <c r="W45" s="62">
        <f>SUM(W35:W44)</f>
        <v>0</v>
      </c>
    </row>
    <row r="46" spans="1:24" ht="24" customHeight="1" thickBot="1" x14ac:dyDescent="0.35">
      <c r="A46" s="32"/>
      <c r="B46" s="340"/>
      <c r="C46" s="341"/>
      <c r="D46" s="341"/>
      <c r="E46" s="341"/>
      <c r="F46" s="341"/>
      <c r="G46" s="341"/>
      <c r="H46" s="342"/>
      <c r="I46" s="295" t="s">
        <v>39</v>
      </c>
      <c r="J46" s="296"/>
      <c r="K46" s="296"/>
      <c r="L46" s="296"/>
      <c r="M46" s="296"/>
      <c r="N46" s="296"/>
      <c r="O46" s="296"/>
      <c r="P46" s="296"/>
      <c r="Q46" s="296"/>
      <c r="R46" s="297"/>
      <c r="S46" s="298" t="s">
        <v>40</v>
      </c>
      <c r="T46" s="299"/>
      <c r="U46" s="299"/>
      <c r="V46" s="300"/>
      <c r="W46" s="62">
        <f>Q44</f>
        <v>0</v>
      </c>
    </row>
    <row r="47" spans="1:24" s="22" customFormat="1" ht="22.5" customHeight="1" thickBot="1" x14ac:dyDescent="0.35">
      <c r="A47" s="32"/>
      <c r="B47" s="301" t="s">
        <v>41</v>
      </c>
      <c r="C47" s="304"/>
      <c r="D47" s="304"/>
      <c r="E47" s="304"/>
      <c r="F47" s="304"/>
      <c r="G47" s="304"/>
      <c r="H47" s="305"/>
      <c r="I47" s="310" t="s">
        <v>42</v>
      </c>
      <c r="J47" s="311"/>
      <c r="K47" s="311"/>
      <c r="L47" s="311"/>
      <c r="M47" s="311"/>
      <c r="N47" s="311"/>
      <c r="O47" s="311"/>
      <c r="P47" s="311"/>
      <c r="Q47" s="311"/>
      <c r="R47" s="312"/>
      <c r="S47" s="319" t="s">
        <v>43</v>
      </c>
      <c r="T47" s="320"/>
      <c r="U47" s="320"/>
      <c r="V47" s="320"/>
      <c r="W47" s="62">
        <f>W45+W46</f>
        <v>0</v>
      </c>
      <c r="X47" s="21"/>
    </row>
    <row r="48" spans="1:24" ht="22.5" customHeight="1" thickBot="1" x14ac:dyDescent="0.35">
      <c r="A48" s="32"/>
      <c r="B48" s="302"/>
      <c r="C48" s="306"/>
      <c r="D48" s="306"/>
      <c r="E48" s="306"/>
      <c r="F48" s="306"/>
      <c r="G48" s="306"/>
      <c r="H48" s="307"/>
      <c r="I48" s="313"/>
      <c r="J48" s="314"/>
      <c r="K48" s="314"/>
      <c r="L48" s="314"/>
      <c r="M48" s="314"/>
      <c r="N48" s="314"/>
      <c r="O48" s="314"/>
      <c r="P48" s="314"/>
      <c r="Q48" s="314"/>
      <c r="R48" s="315"/>
      <c r="S48" s="321" t="s">
        <v>44</v>
      </c>
      <c r="T48" s="322"/>
      <c r="U48" s="322"/>
      <c r="V48" s="322"/>
      <c r="W48" s="62"/>
    </row>
    <row r="49" spans="1:25" ht="22.5" customHeight="1" thickBot="1" x14ac:dyDescent="0.35">
      <c r="A49" s="33"/>
      <c r="B49" s="303"/>
      <c r="C49" s="308"/>
      <c r="D49" s="308"/>
      <c r="E49" s="308"/>
      <c r="F49" s="308"/>
      <c r="G49" s="308"/>
      <c r="H49" s="309"/>
      <c r="I49" s="316"/>
      <c r="J49" s="317"/>
      <c r="K49" s="317"/>
      <c r="L49" s="317"/>
      <c r="M49" s="317"/>
      <c r="N49" s="317"/>
      <c r="O49" s="317"/>
      <c r="P49" s="317"/>
      <c r="Q49" s="317"/>
      <c r="R49" s="318"/>
      <c r="S49" s="323" t="s">
        <v>45</v>
      </c>
      <c r="T49" s="324"/>
      <c r="U49" s="324"/>
      <c r="V49" s="325"/>
      <c r="W49" s="62"/>
      <c r="Y49" s="23"/>
    </row>
    <row r="50" spans="1:25" ht="24.75" customHeight="1" thickBot="1" x14ac:dyDescent="0.35">
      <c r="A50" s="24"/>
      <c r="B50" s="25"/>
      <c r="C50" s="25"/>
      <c r="D50" s="25"/>
      <c r="E50" s="25"/>
      <c r="F50" s="25"/>
      <c r="G50" s="25"/>
      <c r="H50" s="25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5" ht="18.75" customHeight="1" x14ac:dyDescent="0.3">
      <c r="B51" s="29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T51" s="30"/>
      <c r="U51" s="30"/>
      <c r="V51" s="30"/>
      <c r="W51" s="30"/>
    </row>
    <row r="52" spans="1:25" ht="18.7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25" ht="13.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5" x14ac:dyDescent="0.3">
      <c r="B54" s="15"/>
      <c r="C54" s="15"/>
      <c r="D54" s="15"/>
      <c r="E54" s="15"/>
      <c r="F54" s="15"/>
      <c r="G54" s="15"/>
      <c r="H54" s="15"/>
      <c r="S54" s="15"/>
      <c r="T54" s="15"/>
      <c r="U54" s="15"/>
      <c r="V54" s="15"/>
      <c r="W54" s="15"/>
    </row>
    <row r="55" spans="1:25" s="15" customFormat="1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W55" s="26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13"/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5" t="s">
        <v>46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5" t="s">
        <v>47</v>
      </c>
    </row>
  </sheetData>
  <sheetProtection formatCells="0"/>
  <dataConsolidate/>
  <mergeCells count="215">
    <mergeCell ref="I46:R46"/>
    <mergeCell ref="S46:V46"/>
    <mergeCell ref="B47:B49"/>
    <mergeCell ref="C47:H49"/>
    <mergeCell ref="I47:R49"/>
    <mergeCell ref="S47:V47"/>
    <mergeCell ref="S48:V48"/>
    <mergeCell ref="S49:V49"/>
    <mergeCell ref="B43:H43"/>
    <mergeCell ref="I43:M43"/>
    <mergeCell ref="N43:R43"/>
    <mergeCell ref="S43:T43"/>
    <mergeCell ref="B44:H46"/>
    <mergeCell ref="I44:M45"/>
    <mergeCell ref="N44:P45"/>
    <mergeCell ref="Q44:R45"/>
    <mergeCell ref="S44:T44"/>
    <mergeCell ref="S45:V45"/>
    <mergeCell ref="S40:T40"/>
    <mergeCell ref="I41:M41"/>
    <mergeCell ref="N41:R41"/>
    <mergeCell ref="S41:T41"/>
    <mergeCell ref="I42:M42"/>
    <mergeCell ref="N42:R42"/>
    <mergeCell ref="S42:T42"/>
    <mergeCell ref="B38:H38"/>
    <mergeCell ref="I38:M38"/>
    <mergeCell ref="N38:R38"/>
    <mergeCell ref="S38:T38"/>
    <mergeCell ref="B39:H42"/>
    <mergeCell ref="I39:M39"/>
    <mergeCell ref="N39:R39"/>
    <mergeCell ref="S39:T39"/>
    <mergeCell ref="I40:M40"/>
    <mergeCell ref="N40:R40"/>
    <mergeCell ref="B36:D36"/>
    <mergeCell ref="E36:H36"/>
    <mergeCell ref="I36:M36"/>
    <mergeCell ref="N36:R36"/>
    <mergeCell ref="S36:T36"/>
    <mergeCell ref="B37:D37"/>
    <mergeCell ref="E37:H37"/>
    <mergeCell ref="I37:M37"/>
    <mergeCell ref="N37:R37"/>
    <mergeCell ref="S37:T37"/>
    <mergeCell ref="B35:C35"/>
    <mergeCell ref="D35:G35"/>
    <mergeCell ref="H35:J35"/>
    <mergeCell ref="K35:L35"/>
    <mergeCell ref="N35:O35"/>
    <mergeCell ref="S35:T35"/>
    <mergeCell ref="B28:W28"/>
    <mergeCell ref="B31:W31"/>
    <mergeCell ref="B33:B34"/>
    <mergeCell ref="C33:L33"/>
    <mergeCell ref="N33:T33"/>
    <mergeCell ref="C34:L34"/>
    <mergeCell ref="N34:T34"/>
    <mergeCell ref="B26:C26"/>
    <mergeCell ref="D26:J26"/>
    <mergeCell ref="K26:L26"/>
    <mergeCell ref="M26:R26"/>
    <mergeCell ref="S26:W26"/>
    <mergeCell ref="B27:M27"/>
    <mergeCell ref="U27:W27"/>
    <mergeCell ref="T24:V24"/>
    <mergeCell ref="B25:C25"/>
    <mergeCell ref="D25:F25"/>
    <mergeCell ref="H25:J25"/>
    <mergeCell ref="K25:L25"/>
    <mergeCell ref="M25:P25"/>
    <mergeCell ref="Q25:R25"/>
    <mergeCell ref="T25:V25"/>
    <mergeCell ref="B24:C24"/>
    <mergeCell ref="D24:G24"/>
    <mergeCell ref="H24:J24"/>
    <mergeCell ref="K24:L24"/>
    <mergeCell ref="M24:P24"/>
    <mergeCell ref="Q24:R24"/>
    <mergeCell ref="T22:V22"/>
    <mergeCell ref="B23:C23"/>
    <mergeCell ref="D23:G23"/>
    <mergeCell ref="H23:J23"/>
    <mergeCell ref="K23:L23"/>
    <mergeCell ref="M23:P23"/>
    <mergeCell ref="Q23:R23"/>
    <mergeCell ref="T23:V23"/>
    <mergeCell ref="B22:C22"/>
    <mergeCell ref="D22:G22"/>
    <mergeCell ref="H22:J22"/>
    <mergeCell ref="K22:L22"/>
    <mergeCell ref="M22:P22"/>
    <mergeCell ref="Q22:R22"/>
    <mergeCell ref="T20:V20"/>
    <mergeCell ref="B21:C21"/>
    <mergeCell ref="D21:G21"/>
    <mergeCell ref="H21:J21"/>
    <mergeCell ref="K21:L21"/>
    <mergeCell ref="M21:P21"/>
    <mergeCell ref="Q21:R21"/>
    <mergeCell ref="T21:V21"/>
    <mergeCell ref="B20:C20"/>
    <mergeCell ref="D20:G20"/>
    <mergeCell ref="H20:J20"/>
    <mergeCell ref="K20:L20"/>
    <mergeCell ref="M20:P20"/>
    <mergeCell ref="Q20:R20"/>
    <mergeCell ref="T18:V18"/>
    <mergeCell ref="B19:C19"/>
    <mergeCell ref="D19:G19"/>
    <mergeCell ref="H19:J19"/>
    <mergeCell ref="K19:L19"/>
    <mergeCell ref="M19:P19"/>
    <mergeCell ref="Q19:R19"/>
    <mergeCell ref="T19:V19"/>
    <mergeCell ref="B18:C18"/>
    <mergeCell ref="D18:G18"/>
    <mergeCell ref="H18:J18"/>
    <mergeCell ref="K18:L18"/>
    <mergeCell ref="M18:P18"/>
    <mergeCell ref="Q18:R18"/>
    <mergeCell ref="T16:V16"/>
    <mergeCell ref="B17:C17"/>
    <mergeCell ref="D17:G17"/>
    <mergeCell ref="H17:J17"/>
    <mergeCell ref="K17:L17"/>
    <mergeCell ref="M17:P17"/>
    <mergeCell ref="Q17:R17"/>
    <mergeCell ref="T17:V17"/>
    <mergeCell ref="B16:C16"/>
    <mergeCell ref="D16:G16"/>
    <mergeCell ref="H16:J16"/>
    <mergeCell ref="K16:L16"/>
    <mergeCell ref="M16:P16"/>
    <mergeCell ref="Q16:R16"/>
    <mergeCell ref="T14:V14"/>
    <mergeCell ref="B15:C15"/>
    <mergeCell ref="D15:G15"/>
    <mergeCell ref="H15:J15"/>
    <mergeCell ref="K15:L15"/>
    <mergeCell ref="M15:P15"/>
    <mergeCell ref="Q15:R15"/>
    <mergeCell ref="T15:V15"/>
    <mergeCell ref="B14:C14"/>
    <mergeCell ref="D14:G14"/>
    <mergeCell ref="H14:J14"/>
    <mergeCell ref="K14:L14"/>
    <mergeCell ref="M14:P14"/>
    <mergeCell ref="Q14:R14"/>
    <mergeCell ref="T12:V12"/>
    <mergeCell ref="B13:C13"/>
    <mergeCell ref="D13:G13"/>
    <mergeCell ref="H13:J13"/>
    <mergeCell ref="K13:L13"/>
    <mergeCell ref="M13:P13"/>
    <mergeCell ref="Q13:R13"/>
    <mergeCell ref="T13:V13"/>
    <mergeCell ref="B12:C12"/>
    <mergeCell ref="D12:G12"/>
    <mergeCell ref="H12:J12"/>
    <mergeCell ref="K12:L12"/>
    <mergeCell ref="M12:P12"/>
    <mergeCell ref="Q12:R12"/>
    <mergeCell ref="T10:V10"/>
    <mergeCell ref="B11:C11"/>
    <mergeCell ref="D11:G11"/>
    <mergeCell ref="H11:J11"/>
    <mergeCell ref="K11:L11"/>
    <mergeCell ref="M11:P11"/>
    <mergeCell ref="Q11:R11"/>
    <mergeCell ref="T11:V11"/>
    <mergeCell ref="B10:C10"/>
    <mergeCell ref="D10:G10"/>
    <mergeCell ref="H10:J10"/>
    <mergeCell ref="K10:L10"/>
    <mergeCell ref="M10:P10"/>
    <mergeCell ref="Q10:R10"/>
    <mergeCell ref="B9:C9"/>
    <mergeCell ref="D9:G9"/>
    <mergeCell ref="H9:J9"/>
    <mergeCell ref="K9:L9"/>
    <mergeCell ref="M9:P9"/>
    <mergeCell ref="Q9:R9"/>
    <mergeCell ref="T9:V9"/>
    <mergeCell ref="Q6:R7"/>
    <mergeCell ref="S6:S7"/>
    <mergeCell ref="T6:V7"/>
    <mergeCell ref="W6:W7"/>
    <mergeCell ref="B8:C8"/>
    <mergeCell ref="D8:G8"/>
    <mergeCell ref="H8:J8"/>
    <mergeCell ref="K8:L8"/>
    <mergeCell ref="M8:P8"/>
    <mergeCell ref="Q8:R8"/>
    <mergeCell ref="B5:C5"/>
    <mergeCell ref="D5:G5"/>
    <mergeCell ref="H5:J5"/>
    <mergeCell ref="K5:L5"/>
    <mergeCell ref="Q5:W5"/>
    <mergeCell ref="B6:C7"/>
    <mergeCell ref="D6:G7"/>
    <mergeCell ref="H6:J7"/>
    <mergeCell ref="K6:L7"/>
    <mergeCell ref="M6:P7"/>
    <mergeCell ref="T8:V8"/>
    <mergeCell ref="A1:W1"/>
    <mergeCell ref="B2:W2"/>
    <mergeCell ref="B3:B4"/>
    <mergeCell ref="C3:L3"/>
    <mergeCell ref="Q3:R3"/>
    <mergeCell ref="S3:U3"/>
    <mergeCell ref="C4:L4"/>
    <mergeCell ref="N4:O4"/>
    <mergeCell ref="Q4:R4"/>
    <mergeCell ref="S4:V4"/>
  </mergeCells>
  <dataValidations count="11">
    <dataValidation operator="greaterThanOrEqual" allowBlank="1" showInputMessage="1" showErrorMessage="1" sqref="D10:G10 S44:T44" xr:uid="{00000000-0002-0000-0100-000000000000}"/>
    <dataValidation type="custom" errorStyle="information" allowBlank="1" showInputMessage="1" showErrorMessage="1" error="Please enter a valid account number." sqref="C4:L4 C34" xr:uid="{00000000-0002-0000-0100-000001000000}">
      <formula1>AND(LEN(C4)=12,ISNUMBER(C4))</formula1>
    </dataValidation>
    <dataValidation type="decimal" operator="greaterThan" allowBlank="1" showInputMessage="1" showErrorMessage="1" sqref="N34 Q8:R24 W8:W24 H8:H23 I14:J23" xr:uid="{00000000-0002-0000-0100-000002000000}">
      <formula1>0</formula1>
    </dataValidation>
    <dataValidation type="textLength" allowBlank="1" showInputMessage="1" showErrorMessage="1" sqref="D8:G9 D11:G24" xr:uid="{00000000-0002-0000-0100-000003000000}">
      <formula1>0</formula1>
      <formula2>99</formula2>
    </dataValidation>
    <dataValidation type="date" operator="greaterThanOrEqual" allowBlank="1" showInputMessage="1" showErrorMessage="1" sqref="D5 D35" xr:uid="{00000000-0002-0000-0100-000004000000}">
      <formula1>TODAY()</formula1>
    </dataValidation>
    <dataValidation type="custom" operator="equal" allowBlank="1" showInputMessage="1" showErrorMessage="1" sqref="B47" xr:uid="{00000000-0002-0000-0100-000005000000}">
      <formula1>"Signature:"</formula1>
    </dataValidation>
    <dataValidation type="custom" allowBlank="1" showInputMessage="1" showErrorMessage="1" sqref="B44" xr:uid="{00000000-0002-0000-0100-000006000000}">
      <formula1>AND(EXACT(B44,UPPER(B44)),ISTEXT(B44))</formula1>
    </dataValidation>
    <dataValidation type="custom" allowBlank="1" showInputMessage="1" showErrorMessage="1" sqref="I47" xr:uid="{00000000-0002-0000-0100-000007000000}">
      <formula1>EXACT(I47,UPPER(I47))</formula1>
    </dataValidation>
    <dataValidation type="whole" operator="greaterThanOrEqual" allowBlank="1" showInputMessage="1" showErrorMessage="1" sqref="N38:N40 S36:S43 T36:T37 T39:T43" xr:uid="{00000000-0002-0000-0100-000008000000}">
      <formula1>0</formula1>
    </dataValidation>
    <dataValidation type="list" operator="equal" allowBlank="1" showInputMessage="1" showErrorMessage="1" sqref="K5" xr:uid="{00000000-0002-0000-0100-000009000000}">
      <formula1>"CHQ, SAV"</formula1>
    </dataValidation>
    <dataValidation operator="greaterThan" allowBlank="1" showInputMessage="1" showErrorMessage="1" sqref="Q25:R25 W25" xr:uid="{00000000-0002-0000-0100-00000A000000}"/>
  </dataValidations>
  <printOptions gridLines="1"/>
  <pageMargins left="0.7" right="0.7" top="0.75" bottom="0.75" header="0.3" footer="0.3"/>
  <pageSetup scale="4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100-00000B000000}">
          <x14:formula1>
            <xm:f>Lists!$B$2:$B$18</xm:f>
          </x14:formula1>
          <xm:sqref>P4</xm:sqref>
        </x14:dataValidation>
        <x14:dataValidation type="list" allowBlank="1" showInputMessage="1" showErrorMessage="1" xr:uid="{00000000-0002-0000-0100-00000C000000}">
          <x14:formula1>
            <xm:f>Validation!$C$3:$C$24</xm:f>
          </x14:formula1>
          <xm:sqref>E37:H37</xm:sqref>
        </x14:dataValidation>
        <x14:dataValidation type="list" allowBlank="1" showInputMessage="1" showErrorMessage="1" xr:uid="{00000000-0002-0000-0100-00000D000000}">
          <x14:formula1>
            <xm:f>Validation!$F$3:$F$13</xm:f>
          </x14:formula1>
          <xm:sqref>E36:H36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58"/>
  <sheetViews>
    <sheetView view="pageBreakPreview" zoomScale="50" zoomScaleNormal="115" zoomScaleSheetLayoutView="50" zoomScalePageLayoutView="70" workbookViewId="0">
      <selection activeCell="R62" sqref="R62"/>
    </sheetView>
  </sheetViews>
  <sheetFormatPr defaultRowHeight="14.4" x14ac:dyDescent="0.3"/>
  <cols>
    <col min="1" max="1" width="9.88671875" customWidth="1"/>
    <col min="2" max="2" width="16.5546875" customWidth="1"/>
    <col min="3" max="4" width="4.109375" customWidth="1"/>
    <col min="5" max="5" width="7.109375" customWidth="1"/>
    <col min="6" max="6" width="8.109375" customWidth="1"/>
    <col min="7" max="7" width="0.109375" customWidth="1"/>
    <col min="8" max="9" width="4.109375" customWidth="1"/>
    <col min="10" max="10" width="15.6640625" customWidth="1"/>
    <col min="11" max="11" width="4.109375" customWidth="1"/>
    <col min="12" max="12" width="12.6640625" customWidth="1"/>
    <col min="13" max="13" width="4.109375" customWidth="1"/>
    <col min="14" max="14" width="7.6640625" customWidth="1"/>
    <col min="15" max="15" width="4.6640625" customWidth="1"/>
    <col min="16" max="16" width="11.33203125" customWidth="1"/>
    <col min="17" max="17" width="4.109375" customWidth="1"/>
    <col min="18" max="18" width="17.33203125" customWidth="1"/>
    <col min="19" max="19" width="10.44140625" customWidth="1"/>
    <col min="20" max="20" width="13.44140625" customWidth="1"/>
    <col min="21" max="21" width="2.5546875" customWidth="1"/>
    <col min="22" max="22" width="4.5546875" bestFit="1" customWidth="1"/>
    <col min="23" max="23" width="32.44140625" customWidth="1"/>
    <col min="24" max="24" width="36.88671875" bestFit="1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7" ht="15.75" customHeight="1" thickBot="1" x14ac:dyDescent="0.35">
      <c r="A1" s="499" t="s">
        <v>48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1"/>
    </row>
    <row r="2" spans="1:27" ht="23.4" x14ac:dyDescent="0.45">
      <c r="A2" s="45"/>
      <c r="B2" s="487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502"/>
    </row>
    <row r="3" spans="1:27" ht="18.600000000000001" thickBot="1" x14ac:dyDescent="0.4">
      <c r="A3" s="46"/>
      <c r="B3" s="417"/>
      <c r="C3" s="419" t="s">
        <v>2</v>
      </c>
      <c r="D3" s="419"/>
      <c r="E3" s="419"/>
      <c r="F3" s="419"/>
      <c r="G3" s="419"/>
      <c r="H3" s="419"/>
      <c r="I3" s="419"/>
      <c r="J3" s="419"/>
      <c r="K3" s="419"/>
      <c r="L3" s="419"/>
      <c r="M3" s="9"/>
      <c r="N3" s="42"/>
      <c r="O3" s="42"/>
      <c r="P3" s="42"/>
      <c r="Q3" s="419" t="s">
        <v>3</v>
      </c>
      <c r="R3" s="419"/>
      <c r="S3" s="419" t="s">
        <v>4</v>
      </c>
      <c r="T3" s="419"/>
      <c r="U3" s="419"/>
      <c r="V3" s="43"/>
      <c r="W3" s="83" t="s">
        <v>5</v>
      </c>
    </row>
    <row r="4" spans="1:27" ht="27" customHeight="1" thickBot="1" x14ac:dyDescent="0.4">
      <c r="A4" s="48"/>
      <c r="B4" s="503"/>
      <c r="C4" s="488">
        <v>123456789111</v>
      </c>
      <c r="D4" s="489"/>
      <c r="E4" s="489"/>
      <c r="F4" s="489"/>
      <c r="G4" s="489"/>
      <c r="H4" s="489"/>
      <c r="I4" s="489"/>
      <c r="J4" s="489"/>
      <c r="K4" s="489"/>
      <c r="L4" s="504"/>
      <c r="M4" s="84"/>
      <c r="N4" s="492" t="s">
        <v>6</v>
      </c>
      <c r="O4" s="493"/>
      <c r="P4" s="58" t="s">
        <v>7</v>
      </c>
      <c r="Q4" s="494"/>
      <c r="R4" s="495"/>
      <c r="S4" s="496">
        <f>N34</f>
        <v>0</v>
      </c>
      <c r="T4" s="497"/>
      <c r="U4" s="497"/>
      <c r="V4" s="498"/>
      <c r="W4" s="75" t="s">
        <v>8</v>
      </c>
    </row>
    <row r="5" spans="1:27" ht="16.5" customHeight="1" thickBot="1" x14ac:dyDescent="0.35">
      <c r="A5" s="46"/>
      <c r="B5" s="505" t="s">
        <v>9</v>
      </c>
      <c r="C5" s="506"/>
      <c r="D5" s="507">
        <f ca="1">TODAY()</f>
        <v>45733</v>
      </c>
      <c r="E5" s="508"/>
      <c r="F5" s="508"/>
      <c r="G5" s="509"/>
      <c r="H5" s="505" t="s">
        <v>10</v>
      </c>
      <c r="I5" s="510"/>
      <c r="J5" s="511"/>
      <c r="K5" s="512" t="s">
        <v>11</v>
      </c>
      <c r="L5" s="513"/>
      <c r="M5" s="7"/>
      <c r="N5" s="81" t="s">
        <v>12</v>
      </c>
      <c r="O5" s="82"/>
      <c r="P5" s="88"/>
      <c r="Q5" s="521"/>
      <c r="R5" s="480"/>
      <c r="S5" s="480"/>
      <c r="T5" s="480"/>
      <c r="U5" s="480"/>
      <c r="V5" s="480"/>
      <c r="W5" s="481"/>
    </row>
    <row r="6" spans="1:27" ht="15.75" customHeight="1" x14ac:dyDescent="0.3">
      <c r="A6" s="47"/>
      <c r="B6" s="343" t="s">
        <v>13</v>
      </c>
      <c r="C6" s="482"/>
      <c r="D6" s="344" t="s">
        <v>14</v>
      </c>
      <c r="E6" s="344"/>
      <c r="F6" s="344"/>
      <c r="G6" s="472"/>
      <c r="H6" s="471" t="s">
        <v>15</v>
      </c>
      <c r="I6" s="344"/>
      <c r="J6" s="344"/>
      <c r="K6" s="343" t="s">
        <v>16</v>
      </c>
      <c r="L6" s="482"/>
      <c r="M6" s="344" t="s">
        <v>14</v>
      </c>
      <c r="N6" s="485"/>
      <c r="O6" s="485"/>
      <c r="P6" s="466"/>
      <c r="Q6" s="465" t="s">
        <v>15</v>
      </c>
      <c r="R6" s="485"/>
      <c r="S6" s="517" t="s">
        <v>17</v>
      </c>
      <c r="T6" s="471" t="s">
        <v>14</v>
      </c>
      <c r="U6" s="344"/>
      <c r="V6" s="472"/>
      <c r="W6" s="474" t="s">
        <v>15</v>
      </c>
      <c r="X6" s="10"/>
    </row>
    <row r="7" spans="1:27" ht="15.75" customHeight="1" x14ac:dyDescent="0.3">
      <c r="A7" s="47"/>
      <c r="B7" s="483"/>
      <c r="C7" s="484"/>
      <c r="D7" s="473"/>
      <c r="E7" s="473"/>
      <c r="F7" s="473"/>
      <c r="G7" s="468"/>
      <c r="H7" s="467"/>
      <c r="I7" s="473"/>
      <c r="J7" s="473"/>
      <c r="K7" s="483"/>
      <c r="L7" s="484"/>
      <c r="M7" s="473"/>
      <c r="N7" s="473"/>
      <c r="O7" s="473"/>
      <c r="P7" s="468"/>
      <c r="Q7" s="467"/>
      <c r="R7" s="473"/>
      <c r="S7" s="518"/>
      <c r="T7" s="467"/>
      <c r="U7" s="473"/>
      <c r="V7" s="468"/>
      <c r="W7" s="475"/>
      <c r="X7" s="10"/>
    </row>
    <row r="8" spans="1:27" ht="15.75" customHeight="1" x14ac:dyDescent="0.3">
      <c r="A8" s="47"/>
      <c r="B8" s="459">
        <v>1</v>
      </c>
      <c r="C8" s="460"/>
      <c r="D8" s="458"/>
      <c r="E8" s="461"/>
      <c r="F8" s="461"/>
      <c r="G8" s="461"/>
      <c r="H8" s="463"/>
      <c r="I8" s="464"/>
      <c r="J8" s="464"/>
      <c r="K8" s="459">
        <v>18</v>
      </c>
      <c r="L8" s="460"/>
      <c r="M8" s="458"/>
      <c r="N8" s="461"/>
      <c r="O8" s="461"/>
      <c r="P8" s="461"/>
      <c r="Q8" s="462"/>
      <c r="R8" s="463"/>
      <c r="S8" s="55">
        <v>35</v>
      </c>
      <c r="T8" s="456"/>
      <c r="U8" s="457"/>
      <c r="V8" s="458"/>
      <c r="W8" s="76"/>
    </row>
    <row r="9" spans="1:27" ht="15.75" customHeight="1" x14ac:dyDescent="0.3">
      <c r="A9" s="47"/>
      <c r="B9" s="459">
        <v>2</v>
      </c>
      <c r="C9" s="460"/>
      <c r="D9" s="458"/>
      <c r="E9" s="461"/>
      <c r="F9" s="461"/>
      <c r="G9" s="461"/>
      <c r="H9" s="463"/>
      <c r="I9" s="464"/>
      <c r="J9" s="464"/>
      <c r="K9" s="459">
        <v>19</v>
      </c>
      <c r="L9" s="460"/>
      <c r="M9" s="458"/>
      <c r="N9" s="461"/>
      <c r="O9" s="461"/>
      <c r="P9" s="461"/>
      <c r="Q9" s="462"/>
      <c r="R9" s="463"/>
      <c r="S9" s="55">
        <v>36</v>
      </c>
      <c r="T9" s="456"/>
      <c r="U9" s="457"/>
      <c r="V9" s="458"/>
      <c r="W9" s="76"/>
    </row>
    <row r="10" spans="1:27" ht="15.75" customHeight="1" x14ac:dyDescent="0.3">
      <c r="A10" s="47"/>
      <c r="B10" s="459">
        <v>3</v>
      </c>
      <c r="C10" s="460"/>
      <c r="D10" s="458"/>
      <c r="E10" s="461"/>
      <c r="F10" s="461"/>
      <c r="G10" s="461"/>
      <c r="H10" s="463"/>
      <c r="I10" s="464"/>
      <c r="J10" s="464"/>
      <c r="K10" s="459">
        <v>20</v>
      </c>
      <c r="L10" s="460"/>
      <c r="M10" s="458"/>
      <c r="N10" s="461"/>
      <c r="O10" s="461"/>
      <c r="P10" s="461"/>
      <c r="Q10" s="462"/>
      <c r="R10" s="463"/>
      <c r="S10" s="55">
        <v>37</v>
      </c>
      <c r="T10" s="456"/>
      <c r="U10" s="457"/>
      <c r="V10" s="458"/>
      <c r="W10" s="76"/>
    </row>
    <row r="11" spans="1:27" ht="15.75" customHeight="1" x14ac:dyDescent="0.3">
      <c r="A11" s="47"/>
      <c r="B11" s="459">
        <v>4</v>
      </c>
      <c r="C11" s="460"/>
      <c r="D11" s="458"/>
      <c r="E11" s="461"/>
      <c r="F11" s="461"/>
      <c r="G11" s="461"/>
      <c r="H11" s="463"/>
      <c r="I11" s="464"/>
      <c r="J11" s="464"/>
      <c r="K11" s="459">
        <v>21</v>
      </c>
      <c r="L11" s="460"/>
      <c r="M11" s="458"/>
      <c r="N11" s="461"/>
      <c r="O11" s="461"/>
      <c r="P11" s="461"/>
      <c r="Q11" s="462"/>
      <c r="R11" s="463"/>
      <c r="S11" s="55">
        <v>38</v>
      </c>
      <c r="T11" s="456"/>
      <c r="U11" s="457"/>
      <c r="V11" s="458"/>
      <c r="W11" s="76"/>
    </row>
    <row r="12" spans="1:27" ht="15" customHeight="1" x14ac:dyDescent="0.3">
      <c r="A12" s="47"/>
      <c r="B12" s="459">
        <v>5</v>
      </c>
      <c r="C12" s="460"/>
      <c r="D12" s="458"/>
      <c r="E12" s="461"/>
      <c r="F12" s="461"/>
      <c r="G12" s="461"/>
      <c r="H12" s="463"/>
      <c r="I12" s="464"/>
      <c r="J12" s="464"/>
      <c r="K12" s="459">
        <v>22</v>
      </c>
      <c r="L12" s="460"/>
      <c r="M12" s="458"/>
      <c r="N12" s="461"/>
      <c r="O12" s="461"/>
      <c r="P12" s="461"/>
      <c r="Q12" s="462"/>
      <c r="R12" s="463"/>
      <c r="S12" s="55">
        <v>39</v>
      </c>
      <c r="T12" s="456"/>
      <c r="U12" s="457"/>
      <c r="V12" s="458"/>
      <c r="W12" s="76"/>
    </row>
    <row r="13" spans="1:27" x14ac:dyDescent="0.3">
      <c r="A13" s="47"/>
      <c r="B13" s="459">
        <v>6</v>
      </c>
      <c r="C13" s="460"/>
      <c r="D13" s="458"/>
      <c r="E13" s="461"/>
      <c r="F13" s="461"/>
      <c r="G13" s="461"/>
      <c r="H13" s="463"/>
      <c r="I13" s="464"/>
      <c r="J13" s="464"/>
      <c r="K13" s="459">
        <v>23</v>
      </c>
      <c r="L13" s="460"/>
      <c r="M13" s="458"/>
      <c r="N13" s="461"/>
      <c r="O13" s="461"/>
      <c r="P13" s="461"/>
      <c r="Q13" s="462"/>
      <c r="R13" s="463"/>
      <c r="S13" s="55">
        <v>40</v>
      </c>
      <c r="T13" s="456"/>
      <c r="U13" s="457"/>
      <c r="V13" s="458"/>
      <c r="W13" s="76"/>
    </row>
    <row r="14" spans="1:27" x14ac:dyDescent="0.3">
      <c r="A14" s="47"/>
      <c r="B14" s="459">
        <v>7</v>
      </c>
      <c r="C14" s="460"/>
      <c r="D14" s="458"/>
      <c r="E14" s="461"/>
      <c r="F14" s="461"/>
      <c r="G14" s="461"/>
      <c r="H14" s="462"/>
      <c r="I14" s="462"/>
      <c r="J14" s="463"/>
      <c r="K14" s="459">
        <v>24</v>
      </c>
      <c r="L14" s="460"/>
      <c r="M14" s="458"/>
      <c r="N14" s="461"/>
      <c r="O14" s="461"/>
      <c r="P14" s="461"/>
      <c r="Q14" s="462"/>
      <c r="R14" s="463"/>
      <c r="S14" s="55">
        <v>41</v>
      </c>
      <c r="T14" s="456"/>
      <c r="U14" s="457"/>
      <c r="V14" s="458"/>
      <c r="W14" s="76"/>
    </row>
    <row r="15" spans="1:27" x14ac:dyDescent="0.3">
      <c r="A15" s="47"/>
      <c r="B15" s="459">
        <v>8</v>
      </c>
      <c r="C15" s="460"/>
      <c r="D15" s="458"/>
      <c r="E15" s="461"/>
      <c r="F15" s="461"/>
      <c r="G15" s="461"/>
      <c r="H15" s="462"/>
      <c r="I15" s="462"/>
      <c r="J15" s="463"/>
      <c r="K15" s="459">
        <v>25</v>
      </c>
      <c r="L15" s="460"/>
      <c r="M15" s="458"/>
      <c r="N15" s="461"/>
      <c r="O15" s="461"/>
      <c r="P15" s="461"/>
      <c r="Q15" s="462"/>
      <c r="R15" s="463"/>
      <c r="S15" s="55">
        <v>42</v>
      </c>
      <c r="T15" s="456"/>
      <c r="U15" s="457"/>
      <c r="V15" s="458"/>
      <c r="W15" s="76"/>
    </row>
    <row r="16" spans="1:27" x14ac:dyDescent="0.3">
      <c r="A16" s="47"/>
      <c r="B16" s="459">
        <v>9</v>
      </c>
      <c r="C16" s="460"/>
      <c r="D16" s="458"/>
      <c r="E16" s="461"/>
      <c r="F16" s="461"/>
      <c r="G16" s="461"/>
      <c r="H16" s="462"/>
      <c r="I16" s="462"/>
      <c r="J16" s="463"/>
      <c r="K16" s="459">
        <v>26</v>
      </c>
      <c r="L16" s="460"/>
      <c r="M16" s="458"/>
      <c r="N16" s="461"/>
      <c r="O16" s="461"/>
      <c r="P16" s="461"/>
      <c r="Q16" s="462"/>
      <c r="R16" s="463"/>
      <c r="S16" s="55">
        <v>43</v>
      </c>
      <c r="T16" s="456"/>
      <c r="U16" s="457"/>
      <c r="V16" s="458"/>
      <c r="W16" s="76"/>
      <c r="X16" s="44"/>
      <c r="AA16" s="44"/>
    </row>
    <row r="17" spans="1:28" x14ac:dyDescent="0.3">
      <c r="A17" s="47"/>
      <c r="B17" s="459">
        <v>10</v>
      </c>
      <c r="C17" s="460"/>
      <c r="D17" s="458"/>
      <c r="E17" s="461"/>
      <c r="F17" s="461"/>
      <c r="G17" s="461"/>
      <c r="H17" s="462"/>
      <c r="I17" s="462"/>
      <c r="J17" s="463"/>
      <c r="K17" s="459">
        <v>27</v>
      </c>
      <c r="L17" s="460"/>
      <c r="M17" s="458"/>
      <c r="N17" s="461"/>
      <c r="O17" s="461"/>
      <c r="P17" s="461"/>
      <c r="Q17" s="462"/>
      <c r="R17" s="463"/>
      <c r="S17" s="55">
        <v>44</v>
      </c>
      <c r="T17" s="456"/>
      <c r="U17" s="457"/>
      <c r="V17" s="458"/>
      <c r="W17" s="76"/>
      <c r="AB17" s="44"/>
    </row>
    <row r="18" spans="1:28" x14ac:dyDescent="0.3">
      <c r="A18" s="47"/>
      <c r="B18" s="459">
        <v>11</v>
      </c>
      <c r="C18" s="460"/>
      <c r="D18" s="458"/>
      <c r="E18" s="461"/>
      <c r="F18" s="461"/>
      <c r="G18" s="461"/>
      <c r="H18" s="462"/>
      <c r="I18" s="462"/>
      <c r="J18" s="463"/>
      <c r="K18" s="459">
        <v>28</v>
      </c>
      <c r="L18" s="460"/>
      <c r="M18" s="458"/>
      <c r="N18" s="461"/>
      <c r="O18" s="461"/>
      <c r="P18" s="461"/>
      <c r="Q18" s="462"/>
      <c r="R18" s="463"/>
      <c r="S18" s="55">
        <v>45</v>
      </c>
      <c r="T18" s="456"/>
      <c r="U18" s="457"/>
      <c r="V18" s="458"/>
      <c r="W18" s="76"/>
      <c r="X18" s="44"/>
    </row>
    <row r="19" spans="1:28" x14ac:dyDescent="0.3">
      <c r="A19" s="47"/>
      <c r="B19" s="459">
        <v>12</v>
      </c>
      <c r="C19" s="460"/>
      <c r="D19" s="458"/>
      <c r="E19" s="461"/>
      <c r="F19" s="461"/>
      <c r="G19" s="461"/>
      <c r="H19" s="462"/>
      <c r="I19" s="462"/>
      <c r="J19" s="463"/>
      <c r="K19" s="459">
        <v>29</v>
      </c>
      <c r="L19" s="460"/>
      <c r="M19" s="458"/>
      <c r="N19" s="461"/>
      <c r="O19" s="461"/>
      <c r="P19" s="461"/>
      <c r="Q19" s="462"/>
      <c r="R19" s="463"/>
      <c r="S19" s="55">
        <v>46</v>
      </c>
      <c r="T19" s="456"/>
      <c r="U19" s="457"/>
      <c r="V19" s="458"/>
      <c r="W19" s="76"/>
    </row>
    <row r="20" spans="1:28" x14ac:dyDescent="0.3">
      <c r="A20" s="47"/>
      <c r="B20" s="459">
        <v>13</v>
      </c>
      <c r="C20" s="460"/>
      <c r="D20" s="458"/>
      <c r="E20" s="461"/>
      <c r="F20" s="461"/>
      <c r="G20" s="461"/>
      <c r="H20" s="462"/>
      <c r="I20" s="462"/>
      <c r="J20" s="463"/>
      <c r="K20" s="459">
        <v>30</v>
      </c>
      <c r="L20" s="460"/>
      <c r="M20" s="458"/>
      <c r="N20" s="461"/>
      <c r="O20" s="461"/>
      <c r="P20" s="461"/>
      <c r="Q20" s="462"/>
      <c r="R20" s="463"/>
      <c r="S20" s="55">
        <v>47</v>
      </c>
      <c r="T20" s="456"/>
      <c r="U20" s="457"/>
      <c r="V20" s="458"/>
      <c r="W20" s="76"/>
      <c r="X20" s="44"/>
    </row>
    <row r="21" spans="1:28" x14ac:dyDescent="0.3">
      <c r="A21" s="47"/>
      <c r="B21" s="459">
        <v>14</v>
      </c>
      <c r="C21" s="460"/>
      <c r="D21" s="458"/>
      <c r="E21" s="461"/>
      <c r="F21" s="461"/>
      <c r="G21" s="461"/>
      <c r="H21" s="462"/>
      <c r="I21" s="462"/>
      <c r="J21" s="463"/>
      <c r="K21" s="459">
        <v>31</v>
      </c>
      <c r="L21" s="460"/>
      <c r="M21" s="458"/>
      <c r="N21" s="461"/>
      <c r="O21" s="461"/>
      <c r="P21" s="461"/>
      <c r="Q21" s="462"/>
      <c r="R21" s="463"/>
      <c r="S21" s="55">
        <v>48</v>
      </c>
      <c r="T21" s="456"/>
      <c r="U21" s="457"/>
      <c r="V21" s="458"/>
      <c r="W21" s="76"/>
    </row>
    <row r="22" spans="1:28" x14ac:dyDescent="0.3">
      <c r="A22" s="47"/>
      <c r="B22" s="459">
        <v>15</v>
      </c>
      <c r="C22" s="460"/>
      <c r="D22" s="458"/>
      <c r="E22" s="461"/>
      <c r="F22" s="461"/>
      <c r="G22" s="461"/>
      <c r="H22" s="462"/>
      <c r="I22" s="462"/>
      <c r="J22" s="463"/>
      <c r="K22" s="459">
        <v>32</v>
      </c>
      <c r="L22" s="460"/>
      <c r="M22" s="458"/>
      <c r="N22" s="461"/>
      <c r="O22" s="461"/>
      <c r="P22" s="461"/>
      <c r="Q22" s="462"/>
      <c r="R22" s="463"/>
      <c r="S22" s="55">
        <v>49</v>
      </c>
      <c r="T22" s="456"/>
      <c r="U22" s="457"/>
      <c r="V22" s="458"/>
      <c r="W22" s="76"/>
    </row>
    <row r="23" spans="1:28" x14ac:dyDescent="0.3">
      <c r="A23" s="47"/>
      <c r="B23" s="459">
        <v>16</v>
      </c>
      <c r="C23" s="460"/>
      <c r="D23" s="458"/>
      <c r="E23" s="461"/>
      <c r="F23" s="461"/>
      <c r="G23" s="461"/>
      <c r="H23" s="462"/>
      <c r="I23" s="462"/>
      <c r="J23" s="463"/>
      <c r="K23" s="459">
        <v>33</v>
      </c>
      <c r="L23" s="460"/>
      <c r="M23" s="458"/>
      <c r="N23" s="461"/>
      <c r="O23" s="461"/>
      <c r="P23" s="461"/>
      <c r="Q23" s="462"/>
      <c r="R23" s="463"/>
      <c r="S23" s="55">
        <v>50</v>
      </c>
      <c r="T23" s="456"/>
      <c r="U23" s="457"/>
      <c r="V23" s="458"/>
      <c r="W23" s="76"/>
    </row>
    <row r="24" spans="1:28" x14ac:dyDescent="0.3">
      <c r="A24" s="47"/>
      <c r="B24" s="451">
        <v>17</v>
      </c>
      <c r="C24" s="452"/>
      <c r="D24" s="443"/>
      <c r="E24" s="453"/>
      <c r="F24" s="453"/>
      <c r="G24" s="453"/>
      <c r="H24" s="454"/>
      <c r="I24" s="454"/>
      <c r="J24" s="455"/>
      <c r="K24" s="451">
        <v>34</v>
      </c>
      <c r="L24" s="452"/>
      <c r="M24" s="443"/>
      <c r="N24" s="453"/>
      <c r="O24" s="453"/>
      <c r="P24" s="453"/>
      <c r="Q24" s="454"/>
      <c r="R24" s="455"/>
      <c r="S24" s="77">
        <v>51</v>
      </c>
      <c r="T24" s="441"/>
      <c r="U24" s="442"/>
      <c r="V24" s="443"/>
      <c r="W24" s="78"/>
    </row>
    <row r="25" spans="1:28" ht="15.6" x14ac:dyDescent="0.3">
      <c r="A25" s="47"/>
      <c r="B25" s="444" t="s">
        <v>18</v>
      </c>
      <c r="C25" s="445"/>
      <c r="D25" s="446">
        <f>COUNTIF(D8:G24,"&lt;&gt;"&amp;"")</f>
        <v>0</v>
      </c>
      <c r="E25" s="446"/>
      <c r="F25" s="447"/>
      <c r="G25" s="57"/>
      <c r="H25" s="448">
        <f>SUM(H8:J24)</f>
        <v>0</v>
      </c>
      <c r="I25" s="448"/>
      <c r="J25" s="449"/>
      <c r="K25" s="444" t="s">
        <v>18</v>
      </c>
      <c r="L25" s="445"/>
      <c r="M25" s="447">
        <f>COUNTIF(M8:P24,"&lt;&gt;"&amp;"")</f>
        <v>0</v>
      </c>
      <c r="N25" s="450"/>
      <c r="O25" s="450"/>
      <c r="P25" s="450"/>
      <c r="Q25" s="450">
        <f>SUM(Q8:R24)</f>
        <v>0</v>
      </c>
      <c r="R25" s="520"/>
      <c r="S25" s="79" t="s">
        <v>18</v>
      </c>
      <c r="T25" s="450">
        <f>COUNTIF(T8:V24,"&lt;&gt;"&amp;"")</f>
        <v>0</v>
      </c>
      <c r="U25" s="450"/>
      <c r="V25" s="450"/>
      <c r="W25" s="80">
        <f>SUM(W8:W24)</f>
        <v>0</v>
      </c>
    </row>
    <row r="26" spans="1:28" ht="16.5" customHeight="1" thickBot="1" x14ac:dyDescent="0.35">
      <c r="A26" s="47"/>
      <c r="B26" s="427" t="s">
        <v>19</v>
      </c>
      <c r="C26" s="428"/>
      <c r="D26" s="429">
        <f>SUM(D25,M25,T25)</f>
        <v>0</v>
      </c>
      <c r="E26" s="429"/>
      <c r="F26" s="429"/>
      <c r="G26" s="429"/>
      <c r="H26" s="429"/>
      <c r="I26" s="429"/>
      <c r="J26" s="429"/>
      <c r="K26" s="427" t="s">
        <v>20</v>
      </c>
      <c r="L26" s="428"/>
      <c r="M26" s="430">
        <f>SUM(H8:H24)+SUM(Q8:Q24)+SUM(W8:W24)</f>
        <v>0</v>
      </c>
      <c r="N26" s="430"/>
      <c r="O26" s="430"/>
      <c r="P26" s="430"/>
      <c r="Q26" s="430"/>
      <c r="R26" s="430"/>
      <c r="S26" s="519"/>
      <c r="T26" s="433"/>
      <c r="U26" s="433"/>
      <c r="V26" s="433"/>
      <c r="W26" s="434"/>
    </row>
    <row r="27" spans="1:28" ht="31.8" thickBot="1" x14ac:dyDescent="0.35">
      <c r="A27" s="48"/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  <c r="N27" s="56" t="s">
        <v>21</v>
      </c>
      <c r="O27" s="11"/>
      <c r="P27" s="11"/>
      <c r="Q27" s="11"/>
      <c r="R27" s="11"/>
      <c r="S27" s="12"/>
      <c r="T27" s="12"/>
      <c r="U27" s="438"/>
      <c r="V27" s="439"/>
      <c r="W27" s="440"/>
      <c r="X27" s="54" t="s">
        <v>22</v>
      </c>
    </row>
    <row r="28" spans="1:28" x14ac:dyDescent="0.3">
      <c r="A28" s="13"/>
      <c r="B28" s="413" t="s">
        <v>23</v>
      </c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</row>
    <row r="29" spans="1:28" x14ac:dyDescent="0.3">
      <c r="A29" s="13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8" ht="12.75" customHeight="1" thickBot="1" x14ac:dyDescent="0.35">
      <c r="A30" s="41"/>
      <c r="B30" s="4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8" s="15" customFormat="1" ht="16.2" hidden="1" thickBot="1" x14ac:dyDescent="0.35">
      <c r="B31" s="415" t="s">
        <v>1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</row>
    <row r="32" spans="1:28" ht="14.25" customHeight="1" x14ac:dyDescent="0.35">
      <c r="A32" s="31"/>
      <c r="B32" s="4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7" t="s">
        <v>24</v>
      </c>
    </row>
    <row r="33" spans="1:24" ht="18.600000000000001" thickBot="1" x14ac:dyDescent="0.4">
      <c r="A33" s="32"/>
      <c r="B33" s="417"/>
      <c r="C33" s="418" t="s">
        <v>2</v>
      </c>
      <c r="D33" s="418"/>
      <c r="E33" s="418"/>
      <c r="F33" s="418"/>
      <c r="G33" s="418"/>
      <c r="H33" s="418"/>
      <c r="I33" s="418"/>
      <c r="J33" s="418"/>
      <c r="K33" s="418"/>
      <c r="L33" s="418"/>
      <c r="M33" s="18"/>
      <c r="N33" s="419" t="s">
        <v>4</v>
      </c>
      <c r="O33" s="419"/>
      <c r="P33" s="419"/>
      <c r="Q33" s="419"/>
      <c r="R33" s="419"/>
      <c r="S33" s="419"/>
      <c r="T33" s="419"/>
      <c r="U33" s="5"/>
      <c r="V33" s="6"/>
      <c r="W33" s="39" t="s">
        <v>5</v>
      </c>
      <c r="X33" s="17"/>
    </row>
    <row r="34" spans="1:24" ht="27" customHeight="1" thickBot="1" x14ac:dyDescent="0.45">
      <c r="A34" s="32"/>
      <c r="B34" s="417"/>
      <c r="C34" s="420">
        <f>D4</f>
        <v>0</v>
      </c>
      <c r="D34" s="421"/>
      <c r="E34" s="421"/>
      <c r="F34" s="421"/>
      <c r="G34" s="421"/>
      <c r="H34" s="421"/>
      <c r="I34" s="421"/>
      <c r="J34" s="421"/>
      <c r="K34" s="421"/>
      <c r="L34" s="422"/>
      <c r="M34" s="19"/>
      <c r="N34" s="423">
        <f>W47</f>
        <v>0</v>
      </c>
      <c r="O34" s="424"/>
      <c r="P34" s="425"/>
      <c r="Q34" s="425"/>
      <c r="R34" s="425"/>
      <c r="S34" s="424"/>
      <c r="T34" s="426"/>
      <c r="U34" s="28"/>
      <c r="V34" s="6"/>
      <c r="W34" s="63" t="str">
        <f>W4</f>
        <v>016</v>
      </c>
      <c r="X34" s="17"/>
    </row>
    <row r="35" spans="1:24" ht="24" customHeight="1" thickBot="1" x14ac:dyDescent="0.4">
      <c r="A35" s="32"/>
      <c r="B35" s="401" t="s">
        <v>9</v>
      </c>
      <c r="C35" s="402"/>
      <c r="D35" s="403">
        <f ca="1">TODAY()</f>
        <v>45733</v>
      </c>
      <c r="E35" s="404"/>
      <c r="F35" s="404"/>
      <c r="G35" s="405"/>
      <c r="H35" s="401" t="s">
        <v>10</v>
      </c>
      <c r="I35" s="406"/>
      <c r="J35" s="406"/>
      <c r="K35" s="407" t="str">
        <f>K5</f>
        <v>CHQ</v>
      </c>
      <c r="L35" s="408"/>
      <c r="M35" s="7"/>
      <c r="N35" s="409" t="s">
        <v>6</v>
      </c>
      <c r="O35" s="410"/>
      <c r="P35" s="50" t="str">
        <f>P4</f>
        <v>USD</v>
      </c>
      <c r="Q35" s="49" t="s">
        <v>25</v>
      </c>
      <c r="R35" s="27"/>
      <c r="S35" s="411"/>
      <c r="T35" s="412"/>
      <c r="U35" s="85" t="s">
        <v>26</v>
      </c>
      <c r="V35" s="72">
        <v>250</v>
      </c>
      <c r="W35" s="65">
        <f>SUM(S35*V35)</f>
        <v>0</v>
      </c>
      <c r="X35" s="17"/>
    </row>
    <row r="36" spans="1:24" ht="24" customHeight="1" thickBot="1" x14ac:dyDescent="0.4">
      <c r="A36" s="32"/>
      <c r="B36" s="381" t="s">
        <v>27</v>
      </c>
      <c r="C36" s="382"/>
      <c r="D36" s="383"/>
      <c r="E36" s="384"/>
      <c r="F36" s="385"/>
      <c r="G36" s="385"/>
      <c r="H36" s="386"/>
      <c r="I36" s="387" t="s">
        <v>28</v>
      </c>
      <c r="J36" s="388"/>
      <c r="K36" s="388"/>
      <c r="L36" s="388"/>
      <c r="M36" s="389"/>
      <c r="N36" s="390" t="s">
        <v>29</v>
      </c>
      <c r="O36" s="391"/>
      <c r="P36" s="391"/>
      <c r="Q36" s="391"/>
      <c r="R36" s="392"/>
      <c r="S36" s="332"/>
      <c r="T36" s="333"/>
      <c r="U36" s="86" t="s">
        <v>26</v>
      </c>
      <c r="V36" s="73">
        <v>100</v>
      </c>
      <c r="W36" s="66">
        <f>SUM(S36*V36)</f>
        <v>0</v>
      </c>
      <c r="X36" s="17"/>
    </row>
    <row r="37" spans="1:24" ht="24" customHeight="1" thickBot="1" x14ac:dyDescent="0.35">
      <c r="A37" s="32"/>
      <c r="B37" s="393" t="s">
        <v>30</v>
      </c>
      <c r="C37" s="394"/>
      <c r="D37" s="395"/>
      <c r="E37" s="396"/>
      <c r="F37" s="396"/>
      <c r="G37" s="396"/>
      <c r="H37" s="397"/>
      <c r="I37" s="398" t="s">
        <v>32</v>
      </c>
      <c r="J37" s="399"/>
      <c r="K37" s="399"/>
      <c r="L37" s="399"/>
      <c r="M37" s="400"/>
      <c r="N37" s="398" t="s">
        <v>15</v>
      </c>
      <c r="O37" s="399"/>
      <c r="P37" s="399"/>
      <c r="Q37" s="399"/>
      <c r="R37" s="400"/>
      <c r="S37" s="361"/>
      <c r="T37" s="362"/>
      <c r="U37" s="87" t="s">
        <v>26</v>
      </c>
      <c r="V37" s="73">
        <v>50</v>
      </c>
      <c r="W37" s="65">
        <f t="shared" ref="W37:W43" si="0">SUM(S37*V37)</f>
        <v>0</v>
      </c>
      <c r="X37" s="89" t="s">
        <v>33</v>
      </c>
    </row>
    <row r="38" spans="1:24" ht="24" customHeight="1" thickBot="1" x14ac:dyDescent="0.35">
      <c r="A38" s="32"/>
      <c r="B38" s="366" t="s">
        <v>34</v>
      </c>
      <c r="C38" s="367"/>
      <c r="D38" s="367"/>
      <c r="E38" s="367"/>
      <c r="F38" s="367"/>
      <c r="G38" s="367"/>
      <c r="H38" s="368"/>
      <c r="I38" s="365">
        <f>D25</f>
        <v>0</v>
      </c>
      <c r="J38" s="363"/>
      <c r="K38" s="363"/>
      <c r="L38" s="363"/>
      <c r="M38" s="364"/>
      <c r="N38" s="369">
        <f>H25</f>
        <v>0</v>
      </c>
      <c r="O38" s="370"/>
      <c r="P38" s="370"/>
      <c r="Q38" s="370"/>
      <c r="R38" s="371"/>
      <c r="S38" s="361"/>
      <c r="T38" s="362"/>
      <c r="U38" s="87" t="s">
        <v>26</v>
      </c>
      <c r="V38" s="73">
        <v>25</v>
      </c>
      <c r="W38" s="65">
        <f t="shared" si="0"/>
        <v>0</v>
      </c>
      <c r="X38" s="89" t="s">
        <v>33</v>
      </c>
    </row>
    <row r="39" spans="1:24" ht="24" customHeight="1" thickBot="1" x14ac:dyDescent="0.35">
      <c r="A39" s="64"/>
      <c r="B39" s="372">
        <f>Q5</f>
        <v>0</v>
      </c>
      <c r="C39" s="373"/>
      <c r="D39" s="373"/>
      <c r="E39" s="373"/>
      <c r="F39" s="373"/>
      <c r="G39" s="373"/>
      <c r="H39" s="374"/>
      <c r="I39" s="363">
        <f>M25</f>
        <v>0</v>
      </c>
      <c r="J39" s="363"/>
      <c r="K39" s="363"/>
      <c r="L39" s="363"/>
      <c r="M39" s="364"/>
      <c r="N39" s="369">
        <f>Q25</f>
        <v>0</v>
      </c>
      <c r="O39" s="370"/>
      <c r="P39" s="370"/>
      <c r="Q39" s="370"/>
      <c r="R39" s="371"/>
      <c r="S39" s="332"/>
      <c r="T39" s="333"/>
      <c r="U39" s="87" t="s">
        <v>26</v>
      </c>
      <c r="V39" s="73">
        <v>20</v>
      </c>
      <c r="W39" s="65">
        <f t="shared" si="0"/>
        <v>0</v>
      </c>
      <c r="X39" s="89" t="s">
        <v>33</v>
      </c>
    </row>
    <row r="40" spans="1:24" ht="24" customHeight="1" thickBot="1" x14ac:dyDescent="0.35">
      <c r="A40" s="64"/>
      <c r="B40" s="375"/>
      <c r="C40" s="376"/>
      <c r="D40" s="376"/>
      <c r="E40" s="376"/>
      <c r="F40" s="376"/>
      <c r="G40" s="376"/>
      <c r="H40" s="377"/>
      <c r="I40" s="363">
        <f>T25</f>
        <v>0</v>
      </c>
      <c r="J40" s="363"/>
      <c r="K40" s="363"/>
      <c r="L40" s="363"/>
      <c r="M40" s="364"/>
      <c r="N40" s="369">
        <f>W25</f>
        <v>0</v>
      </c>
      <c r="O40" s="370"/>
      <c r="P40" s="370"/>
      <c r="Q40" s="370"/>
      <c r="R40" s="371"/>
      <c r="S40" s="361"/>
      <c r="T40" s="362"/>
      <c r="U40" s="87" t="s">
        <v>26</v>
      </c>
      <c r="V40" s="73">
        <v>10</v>
      </c>
      <c r="W40" s="65">
        <f t="shared" si="0"/>
        <v>0</v>
      </c>
      <c r="X40" s="89" t="s">
        <v>33</v>
      </c>
    </row>
    <row r="41" spans="1:24" ht="24" customHeight="1" thickBot="1" x14ac:dyDescent="0.35">
      <c r="A41" s="64"/>
      <c r="B41" s="375"/>
      <c r="C41" s="376"/>
      <c r="D41" s="376"/>
      <c r="E41" s="376"/>
      <c r="F41" s="376"/>
      <c r="G41" s="376"/>
      <c r="H41" s="377"/>
      <c r="I41" s="363"/>
      <c r="J41" s="363"/>
      <c r="K41" s="363"/>
      <c r="L41" s="363"/>
      <c r="M41" s="364"/>
      <c r="N41" s="365"/>
      <c r="O41" s="363"/>
      <c r="P41" s="363"/>
      <c r="Q41" s="363"/>
      <c r="R41" s="364"/>
      <c r="S41" s="332"/>
      <c r="T41" s="333"/>
      <c r="U41" s="87" t="s">
        <v>26</v>
      </c>
      <c r="V41" s="73">
        <v>5</v>
      </c>
      <c r="W41" s="65">
        <f t="shared" si="0"/>
        <v>0</v>
      </c>
      <c r="X41" s="89" t="s">
        <v>33</v>
      </c>
    </row>
    <row r="42" spans="1:24" ht="24" customHeight="1" thickBot="1" x14ac:dyDescent="0.35">
      <c r="A42" s="64"/>
      <c r="B42" s="378"/>
      <c r="C42" s="379"/>
      <c r="D42" s="379"/>
      <c r="E42" s="379"/>
      <c r="F42" s="379"/>
      <c r="G42" s="379"/>
      <c r="H42" s="380"/>
      <c r="I42" s="363"/>
      <c r="J42" s="363"/>
      <c r="K42" s="363"/>
      <c r="L42" s="363"/>
      <c r="M42" s="364"/>
      <c r="N42" s="365"/>
      <c r="O42" s="363"/>
      <c r="P42" s="363"/>
      <c r="Q42" s="363"/>
      <c r="R42" s="364"/>
      <c r="S42" s="332"/>
      <c r="T42" s="333"/>
      <c r="U42" s="87" t="s">
        <v>26</v>
      </c>
      <c r="V42" s="73">
        <v>2</v>
      </c>
      <c r="W42" s="65">
        <f t="shared" si="0"/>
        <v>0</v>
      </c>
      <c r="X42" s="89" t="s">
        <v>33</v>
      </c>
    </row>
    <row r="43" spans="1:24" ht="30" customHeight="1" thickBot="1" x14ac:dyDescent="0.35">
      <c r="A43" s="32"/>
      <c r="B43" s="326" t="s">
        <v>35</v>
      </c>
      <c r="C43" s="327"/>
      <c r="D43" s="327"/>
      <c r="E43" s="327"/>
      <c r="F43" s="327"/>
      <c r="G43" s="327"/>
      <c r="H43" s="328"/>
      <c r="I43" s="329"/>
      <c r="J43" s="330"/>
      <c r="K43" s="330"/>
      <c r="L43" s="330"/>
      <c r="M43" s="331"/>
      <c r="N43" s="329"/>
      <c r="O43" s="330"/>
      <c r="P43" s="330"/>
      <c r="Q43" s="330"/>
      <c r="R43" s="331"/>
      <c r="S43" s="332"/>
      <c r="T43" s="333"/>
      <c r="U43" s="87" t="s">
        <v>26</v>
      </c>
      <c r="V43" s="73">
        <v>1</v>
      </c>
      <c r="W43" s="65">
        <f t="shared" si="0"/>
        <v>0</v>
      </c>
    </row>
    <row r="44" spans="1:24" ht="24" customHeight="1" thickBot="1" x14ac:dyDescent="0.35">
      <c r="A44" s="32"/>
      <c r="B44" s="334"/>
      <c r="C44" s="335"/>
      <c r="D44" s="335"/>
      <c r="E44" s="335"/>
      <c r="F44" s="335"/>
      <c r="G44" s="335"/>
      <c r="H44" s="336"/>
      <c r="I44" s="343" t="s">
        <v>36</v>
      </c>
      <c r="J44" s="344"/>
      <c r="K44" s="344"/>
      <c r="L44" s="344"/>
      <c r="M44" s="344"/>
      <c r="N44" s="347">
        <f>D26</f>
        <v>0</v>
      </c>
      <c r="O44" s="348"/>
      <c r="P44" s="349"/>
      <c r="Q44" s="353">
        <f>M26</f>
        <v>0</v>
      </c>
      <c r="R44" s="354"/>
      <c r="S44" s="357" t="s">
        <v>37</v>
      </c>
      <c r="T44" s="358"/>
      <c r="U44" s="71"/>
      <c r="V44" s="74"/>
      <c r="W44" s="67">
        <v>0</v>
      </c>
    </row>
    <row r="45" spans="1:24" ht="24" customHeight="1" thickBot="1" x14ac:dyDescent="0.35">
      <c r="A45" s="32"/>
      <c r="B45" s="337"/>
      <c r="C45" s="338"/>
      <c r="D45" s="338"/>
      <c r="E45" s="338"/>
      <c r="F45" s="338"/>
      <c r="G45" s="338"/>
      <c r="H45" s="339"/>
      <c r="I45" s="345"/>
      <c r="J45" s="346"/>
      <c r="K45" s="346"/>
      <c r="L45" s="346"/>
      <c r="M45" s="346"/>
      <c r="N45" s="350"/>
      <c r="O45" s="351"/>
      <c r="P45" s="352"/>
      <c r="Q45" s="355"/>
      <c r="R45" s="356"/>
      <c r="S45" s="359" t="s">
        <v>38</v>
      </c>
      <c r="T45" s="360"/>
      <c r="U45" s="360"/>
      <c r="V45" s="360"/>
      <c r="W45" s="62">
        <f>SUM(W35:W44)</f>
        <v>0</v>
      </c>
    </row>
    <row r="46" spans="1:24" ht="24" customHeight="1" thickBot="1" x14ac:dyDescent="0.35">
      <c r="A46" s="32"/>
      <c r="B46" s="340"/>
      <c r="C46" s="341"/>
      <c r="D46" s="341"/>
      <c r="E46" s="341"/>
      <c r="F46" s="341"/>
      <c r="G46" s="341"/>
      <c r="H46" s="342"/>
      <c r="I46" s="295" t="s">
        <v>39</v>
      </c>
      <c r="J46" s="296"/>
      <c r="K46" s="296"/>
      <c r="L46" s="296"/>
      <c r="M46" s="296"/>
      <c r="N46" s="296"/>
      <c r="O46" s="296"/>
      <c r="P46" s="296"/>
      <c r="Q46" s="296"/>
      <c r="R46" s="297"/>
      <c r="S46" s="298" t="s">
        <v>40</v>
      </c>
      <c r="T46" s="299"/>
      <c r="U46" s="299"/>
      <c r="V46" s="300"/>
      <c r="W46" s="62">
        <f>Q44</f>
        <v>0</v>
      </c>
    </row>
    <row r="47" spans="1:24" s="22" customFormat="1" ht="22.5" customHeight="1" thickBot="1" x14ac:dyDescent="0.35">
      <c r="A47" s="32"/>
      <c r="B47" s="301" t="s">
        <v>41</v>
      </c>
      <c r="C47" s="304"/>
      <c r="D47" s="304"/>
      <c r="E47" s="304"/>
      <c r="F47" s="304"/>
      <c r="G47" s="304"/>
      <c r="H47" s="305"/>
      <c r="I47" s="310"/>
      <c r="J47" s="311"/>
      <c r="K47" s="311"/>
      <c r="L47" s="311"/>
      <c r="M47" s="311"/>
      <c r="N47" s="311"/>
      <c r="O47" s="311"/>
      <c r="P47" s="311"/>
      <c r="Q47" s="311"/>
      <c r="R47" s="312"/>
      <c r="S47" s="319" t="s">
        <v>43</v>
      </c>
      <c r="T47" s="320"/>
      <c r="U47" s="320"/>
      <c r="V47" s="320"/>
      <c r="W47" s="62">
        <f>W45+W46</f>
        <v>0</v>
      </c>
      <c r="X47" s="21"/>
    </row>
    <row r="48" spans="1:24" ht="22.5" customHeight="1" thickBot="1" x14ac:dyDescent="0.35">
      <c r="A48" s="32"/>
      <c r="B48" s="302"/>
      <c r="C48" s="306"/>
      <c r="D48" s="306"/>
      <c r="E48" s="306"/>
      <c r="F48" s="306"/>
      <c r="G48" s="306"/>
      <c r="H48" s="307"/>
      <c r="I48" s="313"/>
      <c r="J48" s="314"/>
      <c r="K48" s="314"/>
      <c r="L48" s="314"/>
      <c r="M48" s="314"/>
      <c r="N48" s="314"/>
      <c r="O48" s="314"/>
      <c r="P48" s="314"/>
      <c r="Q48" s="314"/>
      <c r="R48" s="315"/>
      <c r="S48" s="321" t="s">
        <v>44</v>
      </c>
      <c r="T48" s="322"/>
      <c r="U48" s="322"/>
      <c r="V48" s="322"/>
      <c r="W48" s="62"/>
    </row>
    <row r="49" spans="1:25" ht="22.5" customHeight="1" thickBot="1" x14ac:dyDescent="0.35">
      <c r="A49" s="33"/>
      <c r="B49" s="303"/>
      <c r="C49" s="308"/>
      <c r="D49" s="308"/>
      <c r="E49" s="308"/>
      <c r="F49" s="308"/>
      <c r="G49" s="308"/>
      <c r="H49" s="309"/>
      <c r="I49" s="316"/>
      <c r="J49" s="317"/>
      <c r="K49" s="317"/>
      <c r="L49" s="317"/>
      <c r="M49" s="317"/>
      <c r="N49" s="317"/>
      <c r="O49" s="317"/>
      <c r="P49" s="317"/>
      <c r="Q49" s="317"/>
      <c r="R49" s="318"/>
      <c r="S49" s="323" t="s">
        <v>45</v>
      </c>
      <c r="T49" s="324"/>
      <c r="U49" s="324"/>
      <c r="V49" s="325"/>
      <c r="W49" s="62"/>
      <c r="Y49" s="23"/>
    </row>
    <row r="50" spans="1:25" ht="24.75" customHeight="1" thickBot="1" x14ac:dyDescent="0.35">
      <c r="A50" s="24"/>
      <c r="B50" s="25"/>
      <c r="C50" s="25"/>
      <c r="D50" s="25"/>
      <c r="E50" s="25"/>
      <c r="F50" s="25"/>
      <c r="G50" s="25"/>
      <c r="H50" s="25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5" ht="18.75" customHeight="1" x14ac:dyDescent="0.3">
      <c r="B51" s="29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T51" s="30"/>
      <c r="U51" s="30"/>
      <c r="V51" s="30"/>
      <c r="W51" s="30"/>
    </row>
    <row r="52" spans="1:25" ht="18.75" customHeight="1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25" ht="13.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5" x14ac:dyDescent="0.3">
      <c r="B54" s="15"/>
      <c r="C54" s="15"/>
      <c r="D54" s="15"/>
      <c r="E54" s="15"/>
      <c r="F54" s="15"/>
      <c r="G54" s="15"/>
      <c r="H54" s="15"/>
      <c r="S54" s="15"/>
      <c r="T54" s="15"/>
      <c r="U54" s="15"/>
      <c r="V54" s="15"/>
      <c r="W54" s="15"/>
    </row>
    <row r="55" spans="1:25" s="15" customFormat="1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W55" s="26"/>
      <c r="X55" s="15" t="s">
        <v>46</v>
      </c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13"/>
      <c r="X56" s="15" t="s">
        <v>47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</sheetData>
  <sheetProtection formatCells="0"/>
  <dataConsolidate/>
  <mergeCells count="215">
    <mergeCell ref="A1:W1"/>
    <mergeCell ref="B2:W2"/>
    <mergeCell ref="B3:B4"/>
    <mergeCell ref="C3:L3"/>
    <mergeCell ref="Q3:R3"/>
    <mergeCell ref="S3:U3"/>
    <mergeCell ref="C4:L4"/>
    <mergeCell ref="N4:O4"/>
    <mergeCell ref="Q4:R4"/>
    <mergeCell ref="S4:V4"/>
    <mergeCell ref="W6:W7"/>
    <mergeCell ref="B8:C8"/>
    <mergeCell ref="D8:G8"/>
    <mergeCell ref="H8:J8"/>
    <mergeCell ref="K8:L8"/>
    <mergeCell ref="M8:P8"/>
    <mergeCell ref="Q8:R8"/>
    <mergeCell ref="B5:C5"/>
    <mergeCell ref="D5:G5"/>
    <mergeCell ref="H5:J5"/>
    <mergeCell ref="K5:L5"/>
    <mergeCell ref="Q5:W5"/>
    <mergeCell ref="B6:C7"/>
    <mergeCell ref="D6:G7"/>
    <mergeCell ref="H6:J7"/>
    <mergeCell ref="K6:L7"/>
    <mergeCell ref="M6:P7"/>
    <mergeCell ref="T8:V8"/>
    <mergeCell ref="B9:C9"/>
    <mergeCell ref="D9:G9"/>
    <mergeCell ref="H9:J9"/>
    <mergeCell ref="K9:L9"/>
    <mergeCell ref="M9:P9"/>
    <mergeCell ref="Q9:R9"/>
    <mergeCell ref="T9:V9"/>
    <mergeCell ref="Q6:R7"/>
    <mergeCell ref="S6:S7"/>
    <mergeCell ref="T6:V7"/>
    <mergeCell ref="T10:V10"/>
    <mergeCell ref="B11:C11"/>
    <mergeCell ref="D11:G11"/>
    <mergeCell ref="H11:J11"/>
    <mergeCell ref="K11:L11"/>
    <mergeCell ref="M11:P11"/>
    <mergeCell ref="Q11:R11"/>
    <mergeCell ref="T11:V11"/>
    <mergeCell ref="B10:C10"/>
    <mergeCell ref="D10:G10"/>
    <mergeCell ref="H10:J10"/>
    <mergeCell ref="K10:L10"/>
    <mergeCell ref="M10:P10"/>
    <mergeCell ref="Q10:R10"/>
    <mergeCell ref="T12:V12"/>
    <mergeCell ref="B13:C13"/>
    <mergeCell ref="D13:G13"/>
    <mergeCell ref="H13:J13"/>
    <mergeCell ref="K13:L13"/>
    <mergeCell ref="M13:P13"/>
    <mergeCell ref="Q13:R13"/>
    <mergeCell ref="T13:V13"/>
    <mergeCell ref="B12:C12"/>
    <mergeCell ref="D12:G12"/>
    <mergeCell ref="H12:J12"/>
    <mergeCell ref="K12:L12"/>
    <mergeCell ref="M12:P12"/>
    <mergeCell ref="Q12:R12"/>
    <mergeCell ref="T14:V14"/>
    <mergeCell ref="B15:C15"/>
    <mergeCell ref="D15:G15"/>
    <mergeCell ref="H15:J15"/>
    <mergeCell ref="K15:L15"/>
    <mergeCell ref="M15:P15"/>
    <mergeCell ref="Q15:R15"/>
    <mergeCell ref="T15:V15"/>
    <mergeCell ref="B14:C14"/>
    <mergeCell ref="D14:G14"/>
    <mergeCell ref="H14:J14"/>
    <mergeCell ref="K14:L14"/>
    <mergeCell ref="M14:P14"/>
    <mergeCell ref="Q14:R14"/>
    <mergeCell ref="T16:V16"/>
    <mergeCell ref="B17:C17"/>
    <mergeCell ref="D17:G17"/>
    <mergeCell ref="H17:J17"/>
    <mergeCell ref="K17:L17"/>
    <mergeCell ref="M17:P17"/>
    <mergeCell ref="Q17:R17"/>
    <mergeCell ref="T17:V17"/>
    <mergeCell ref="B16:C16"/>
    <mergeCell ref="D16:G16"/>
    <mergeCell ref="H16:J16"/>
    <mergeCell ref="K16:L16"/>
    <mergeCell ref="M16:P16"/>
    <mergeCell ref="Q16:R16"/>
    <mergeCell ref="T18:V18"/>
    <mergeCell ref="B19:C19"/>
    <mergeCell ref="D19:G19"/>
    <mergeCell ref="H19:J19"/>
    <mergeCell ref="K19:L19"/>
    <mergeCell ref="M19:P19"/>
    <mergeCell ref="Q19:R19"/>
    <mergeCell ref="T19:V19"/>
    <mergeCell ref="B18:C18"/>
    <mergeCell ref="D18:G18"/>
    <mergeCell ref="H18:J18"/>
    <mergeCell ref="K18:L18"/>
    <mergeCell ref="M18:P18"/>
    <mergeCell ref="Q18:R18"/>
    <mergeCell ref="T20:V20"/>
    <mergeCell ref="B21:C21"/>
    <mergeCell ref="D21:G21"/>
    <mergeCell ref="H21:J21"/>
    <mergeCell ref="K21:L21"/>
    <mergeCell ref="M21:P21"/>
    <mergeCell ref="Q21:R21"/>
    <mergeCell ref="T21:V21"/>
    <mergeCell ref="B20:C20"/>
    <mergeCell ref="D20:G20"/>
    <mergeCell ref="H20:J20"/>
    <mergeCell ref="K20:L20"/>
    <mergeCell ref="M20:P20"/>
    <mergeCell ref="Q20:R20"/>
    <mergeCell ref="T22:V22"/>
    <mergeCell ref="B23:C23"/>
    <mergeCell ref="D23:G23"/>
    <mergeCell ref="H23:J23"/>
    <mergeCell ref="K23:L23"/>
    <mergeCell ref="M23:P23"/>
    <mergeCell ref="Q23:R23"/>
    <mergeCell ref="T23:V23"/>
    <mergeCell ref="B22:C22"/>
    <mergeCell ref="D22:G22"/>
    <mergeCell ref="H22:J22"/>
    <mergeCell ref="K22:L22"/>
    <mergeCell ref="M22:P22"/>
    <mergeCell ref="Q22:R22"/>
    <mergeCell ref="B26:C26"/>
    <mergeCell ref="D26:J26"/>
    <mergeCell ref="K26:L26"/>
    <mergeCell ref="M26:R26"/>
    <mergeCell ref="S26:W26"/>
    <mergeCell ref="B27:M27"/>
    <mergeCell ref="U27:W27"/>
    <mergeCell ref="T24:V24"/>
    <mergeCell ref="B25:C25"/>
    <mergeCell ref="D25:F25"/>
    <mergeCell ref="H25:J25"/>
    <mergeCell ref="K25:L25"/>
    <mergeCell ref="M25:P25"/>
    <mergeCell ref="Q25:R25"/>
    <mergeCell ref="T25:V25"/>
    <mergeCell ref="B24:C24"/>
    <mergeCell ref="D24:G24"/>
    <mergeCell ref="H24:J24"/>
    <mergeCell ref="K24:L24"/>
    <mergeCell ref="M24:P24"/>
    <mergeCell ref="Q24:R24"/>
    <mergeCell ref="B35:C35"/>
    <mergeCell ref="D35:G35"/>
    <mergeCell ref="H35:J35"/>
    <mergeCell ref="K35:L35"/>
    <mergeCell ref="N35:O35"/>
    <mergeCell ref="S35:T35"/>
    <mergeCell ref="B28:W28"/>
    <mergeCell ref="B31:W31"/>
    <mergeCell ref="B33:B34"/>
    <mergeCell ref="C33:L33"/>
    <mergeCell ref="N33:T33"/>
    <mergeCell ref="C34:L34"/>
    <mergeCell ref="N34:T34"/>
    <mergeCell ref="B36:D36"/>
    <mergeCell ref="E36:H36"/>
    <mergeCell ref="I36:M36"/>
    <mergeCell ref="N36:R36"/>
    <mergeCell ref="S36:T36"/>
    <mergeCell ref="B37:D37"/>
    <mergeCell ref="E37:H37"/>
    <mergeCell ref="I37:M37"/>
    <mergeCell ref="N37:R37"/>
    <mergeCell ref="S37:T37"/>
    <mergeCell ref="S40:T40"/>
    <mergeCell ref="I41:M41"/>
    <mergeCell ref="N41:R41"/>
    <mergeCell ref="S41:T41"/>
    <mergeCell ref="I42:M42"/>
    <mergeCell ref="N42:R42"/>
    <mergeCell ref="S42:T42"/>
    <mergeCell ref="B38:H38"/>
    <mergeCell ref="I38:M38"/>
    <mergeCell ref="N38:R38"/>
    <mergeCell ref="S38:T38"/>
    <mergeCell ref="B39:H42"/>
    <mergeCell ref="I39:M39"/>
    <mergeCell ref="N39:R39"/>
    <mergeCell ref="S39:T39"/>
    <mergeCell ref="I40:M40"/>
    <mergeCell ref="N40:R40"/>
    <mergeCell ref="I46:R46"/>
    <mergeCell ref="S46:V46"/>
    <mergeCell ref="B47:B49"/>
    <mergeCell ref="C47:H49"/>
    <mergeCell ref="I47:R49"/>
    <mergeCell ref="S47:V47"/>
    <mergeCell ref="S48:V48"/>
    <mergeCell ref="S49:V49"/>
    <mergeCell ref="B43:H43"/>
    <mergeCell ref="I43:M43"/>
    <mergeCell ref="N43:R43"/>
    <mergeCell ref="S43:T43"/>
    <mergeCell ref="B44:H46"/>
    <mergeCell ref="I44:M45"/>
    <mergeCell ref="N44:P45"/>
    <mergeCell ref="Q44:R45"/>
    <mergeCell ref="S44:T44"/>
    <mergeCell ref="S45:V45"/>
  </mergeCells>
  <dataValidations count="11">
    <dataValidation operator="greaterThanOrEqual" allowBlank="1" showInputMessage="1" showErrorMessage="1" sqref="D10:G10 S44:T44" xr:uid="{00000000-0002-0000-0200-000000000000}"/>
    <dataValidation type="custom" errorStyle="information" allowBlank="1" showInputMessage="1" showErrorMessage="1" error="Please enter a valid account number." sqref="C4:L4 C34" xr:uid="{00000000-0002-0000-0200-000001000000}">
      <formula1>AND(LEN(C4)=12,ISNUMBER(C4))</formula1>
    </dataValidation>
    <dataValidation type="decimal" operator="greaterThan" allowBlank="1" showInputMessage="1" showErrorMessage="1" sqref="N34 Q8:R24 W8:W24 H8:H23 I14:J23" xr:uid="{00000000-0002-0000-0200-000002000000}">
      <formula1>0</formula1>
    </dataValidation>
    <dataValidation type="textLength" allowBlank="1" showInputMessage="1" showErrorMessage="1" sqref="D8:G9 D11:G24" xr:uid="{00000000-0002-0000-0200-000003000000}">
      <formula1>0</formula1>
      <formula2>99</formula2>
    </dataValidation>
    <dataValidation type="date" operator="greaterThanOrEqual" allowBlank="1" showInputMessage="1" showErrorMessage="1" sqref="D5 D35" xr:uid="{00000000-0002-0000-0200-000004000000}">
      <formula1>TODAY()</formula1>
    </dataValidation>
    <dataValidation type="custom" operator="equal" allowBlank="1" showInputMessage="1" showErrorMessage="1" sqref="B47" xr:uid="{00000000-0002-0000-0200-000005000000}">
      <formula1>"Signature:"</formula1>
    </dataValidation>
    <dataValidation type="custom" allowBlank="1" showInputMessage="1" showErrorMessage="1" sqref="B44" xr:uid="{00000000-0002-0000-0200-000006000000}">
      <formula1>AND(EXACT(B44,UPPER(B44)),ISTEXT(B44))</formula1>
    </dataValidation>
    <dataValidation type="custom" allowBlank="1" showInputMessage="1" showErrorMessage="1" sqref="I47" xr:uid="{00000000-0002-0000-0200-000007000000}">
      <formula1>EXACT(I47,UPPER(I47))</formula1>
    </dataValidation>
    <dataValidation type="whole" operator="greaterThanOrEqual" allowBlank="1" showInputMessage="1" showErrorMessage="1" sqref="N38:N40 S36:S43 T36:T37 T39:T43" xr:uid="{00000000-0002-0000-0200-000008000000}">
      <formula1>0</formula1>
    </dataValidation>
    <dataValidation type="list" operator="equal" allowBlank="1" showInputMessage="1" showErrorMessage="1" sqref="K5" xr:uid="{00000000-0002-0000-0200-000009000000}">
      <formula1>"CHQ, SAV"</formula1>
    </dataValidation>
    <dataValidation operator="greaterThan" allowBlank="1" showInputMessage="1" showErrorMessage="1" sqref="Q25:R25 W25" xr:uid="{00000000-0002-0000-0200-00000A000000}"/>
  </dataValidations>
  <printOptions gridLines="1"/>
  <pageMargins left="0.7" right="0.7" top="0.75" bottom="0.75" header="0.3" footer="0.3"/>
  <pageSetup scale="4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B000000}">
          <x14:formula1>
            <xm:f>Validation!$F$3:$F$13</xm:f>
          </x14:formula1>
          <xm:sqref>E36:H36</xm:sqref>
        </x14:dataValidation>
        <x14:dataValidation type="list" allowBlank="1" showInputMessage="1" showErrorMessage="1" xr:uid="{00000000-0002-0000-0200-00000C000000}">
          <x14:formula1>
            <xm:f>Validation!$C$2:$C$24</xm:f>
          </x14:formula1>
          <xm:sqref>E37:H37</xm:sqref>
        </x14:dataValidation>
        <x14:dataValidation type="list" operator="equal" allowBlank="1" showInputMessage="1" showErrorMessage="1" xr:uid="{00000000-0002-0000-0200-00000D000000}">
          <x14:formula1>
            <xm:f>Lists!$B$2:$B$18</xm:f>
          </x14:formula1>
          <xm:sqref>P4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59"/>
  <sheetViews>
    <sheetView view="pageBreakPreview" topLeftCell="A22" zoomScale="55" zoomScaleNormal="115" zoomScaleSheetLayoutView="55" zoomScalePageLayoutView="70" workbookViewId="0">
      <selection activeCell="R62" sqref="R62"/>
    </sheetView>
  </sheetViews>
  <sheetFormatPr defaultRowHeight="14.4" x14ac:dyDescent="0.3"/>
  <cols>
    <col min="1" max="1" width="9.88671875" customWidth="1"/>
    <col min="2" max="2" width="16.5546875" customWidth="1"/>
    <col min="3" max="3" width="2.6640625" customWidth="1"/>
    <col min="4" max="4" width="14.88671875" customWidth="1"/>
    <col min="5" max="5" width="16.44140625" customWidth="1"/>
    <col min="6" max="6" width="3.6640625" hidden="1" customWidth="1"/>
    <col min="7" max="7" width="1" customWidth="1"/>
    <col min="8" max="8" width="14.88671875" customWidth="1"/>
    <col min="9" max="9" width="7.44140625" customWidth="1"/>
    <col min="10" max="10" width="4.44140625" hidden="1" customWidth="1"/>
    <col min="11" max="11" width="14.33203125" customWidth="1"/>
    <col min="12" max="12" width="8.5546875" customWidth="1"/>
    <col min="13" max="13" width="2.88671875" customWidth="1"/>
    <col min="14" max="14" width="19.44140625" customWidth="1"/>
    <col min="15" max="15" width="14.88671875" hidden="1" customWidth="1"/>
    <col min="16" max="16" width="9" customWidth="1"/>
    <col min="17" max="17" width="14.88671875" customWidth="1"/>
    <col min="18" max="18" width="12.6640625" customWidth="1"/>
    <col min="19" max="19" width="17.33203125" customWidth="1"/>
    <col min="20" max="20" width="9" customWidth="1"/>
    <col min="21" max="21" width="5.33203125" customWidth="1"/>
    <col min="22" max="22" width="11.44140625" customWidth="1"/>
    <col min="23" max="23" width="30.6640625" customWidth="1"/>
    <col min="24" max="24" width="14.88671875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4" ht="15" thickBot="1" x14ac:dyDescent="0.35"/>
    <row r="2" spans="1:24" s="94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160" customFormat="1" ht="27" customHeight="1" x14ac:dyDescent="0.6">
      <c r="A3" s="119"/>
      <c r="B3" s="724" t="s">
        <v>1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5"/>
    </row>
    <row r="4" spans="1:24" s="123" customFormat="1" ht="26.4" thickBot="1" x14ac:dyDescent="0.55000000000000004">
      <c r="A4" s="102"/>
      <c r="B4" s="637"/>
      <c r="C4" s="639" t="s">
        <v>2</v>
      </c>
      <c r="D4" s="639"/>
      <c r="E4" s="639"/>
      <c r="F4" s="639"/>
      <c r="G4" s="639"/>
      <c r="H4" s="639"/>
      <c r="I4" s="639"/>
      <c r="J4" s="639"/>
      <c r="K4" s="639"/>
      <c r="L4" s="639"/>
      <c r="M4" s="103"/>
      <c r="N4" s="104"/>
      <c r="O4" s="104"/>
      <c r="P4" s="104"/>
      <c r="Q4" s="639" t="s">
        <v>3</v>
      </c>
      <c r="R4" s="639"/>
      <c r="S4" s="639" t="s">
        <v>4</v>
      </c>
      <c r="T4" s="639"/>
      <c r="U4" s="639"/>
      <c r="V4" s="105"/>
      <c r="W4" s="106" t="s">
        <v>5</v>
      </c>
    </row>
    <row r="5" spans="1:24" s="123" customFormat="1" ht="27" customHeight="1" thickBot="1" x14ac:dyDescent="0.55000000000000004">
      <c r="A5" s="107"/>
      <c r="B5" s="726"/>
      <c r="C5" s="727">
        <v>123456789111</v>
      </c>
      <c r="D5" s="728"/>
      <c r="E5" s="728"/>
      <c r="F5" s="728"/>
      <c r="G5" s="728"/>
      <c r="H5" s="728"/>
      <c r="I5" s="728"/>
      <c r="J5" s="728"/>
      <c r="K5" s="728"/>
      <c r="L5" s="729"/>
      <c r="M5" s="104"/>
      <c r="N5" s="730" t="s">
        <v>6</v>
      </c>
      <c r="O5" s="731"/>
      <c r="P5" s="108" t="s">
        <v>7</v>
      </c>
      <c r="Q5" s="732"/>
      <c r="R5" s="733"/>
      <c r="S5" s="734">
        <f>N35</f>
        <v>13663213241</v>
      </c>
      <c r="T5" s="735"/>
      <c r="U5" s="735"/>
      <c r="V5" s="736"/>
      <c r="W5" s="109" t="s">
        <v>8</v>
      </c>
    </row>
    <row r="6" spans="1:24" s="123" customFormat="1" ht="26.4" thickBot="1" x14ac:dyDescent="0.55000000000000004">
      <c r="A6" s="102"/>
      <c r="B6" s="703" t="s">
        <v>9</v>
      </c>
      <c r="C6" s="704"/>
      <c r="D6" s="705">
        <f ca="1">TODAY()</f>
        <v>45733</v>
      </c>
      <c r="E6" s="706"/>
      <c r="F6" s="706"/>
      <c r="G6" s="707"/>
      <c r="H6" s="703" t="s">
        <v>10</v>
      </c>
      <c r="I6" s="708"/>
      <c r="J6" s="709"/>
      <c r="K6" s="710" t="s">
        <v>11</v>
      </c>
      <c r="L6" s="711"/>
      <c r="M6" s="105"/>
      <c r="N6" s="110" t="s">
        <v>49</v>
      </c>
      <c r="O6" s="153"/>
      <c r="P6" s="111"/>
      <c r="Q6" s="712"/>
      <c r="R6" s="713"/>
      <c r="S6" s="713"/>
      <c r="T6" s="713"/>
      <c r="U6" s="713"/>
      <c r="V6" s="713"/>
      <c r="W6" s="714"/>
    </row>
    <row r="7" spans="1:24" s="123" customFormat="1" ht="15.75" customHeight="1" x14ac:dyDescent="0.5">
      <c r="A7" s="112"/>
      <c r="B7" s="694" t="s">
        <v>13</v>
      </c>
      <c r="C7" s="715"/>
      <c r="D7" s="695" t="s">
        <v>14</v>
      </c>
      <c r="E7" s="695"/>
      <c r="F7" s="695"/>
      <c r="G7" s="696"/>
      <c r="H7" s="718" t="s">
        <v>15</v>
      </c>
      <c r="I7" s="695"/>
      <c r="J7" s="695"/>
      <c r="K7" s="694" t="s">
        <v>16</v>
      </c>
      <c r="L7" s="715"/>
      <c r="M7" s="695" t="s">
        <v>14</v>
      </c>
      <c r="N7" s="689"/>
      <c r="O7" s="689"/>
      <c r="P7" s="720"/>
      <c r="Q7" s="688" t="s">
        <v>15</v>
      </c>
      <c r="R7" s="689"/>
      <c r="S7" s="692" t="s">
        <v>17</v>
      </c>
      <c r="T7" s="694" t="s">
        <v>14</v>
      </c>
      <c r="U7" s="695"/>
      <c r="V7" s="696"/>
      <c r="W7" s="699" t="s">
        <v>15</v>
      </c>
      <c r="X7" s="154"/>
    </row>
    <row r="8" spans="1:24" s="123" customFormat="1" ht="10.5" customHeight="1" thickBot="1" x14ac:dyDescent="0.55000000000000004">
      <c r="A8" s="112"/>
      <c r="B8" s="716"/>
      <c r="C8" s="717"/>
      <c r="D8" s="691"/>
      <c r="E8" s="691"/>
      <c r="F8" s="691"/>
      <c r="G8" s="698"/>
      <c r="H8" s="690"/>
      <c r="I8" s="691"/>
      <c r="J8" s="691"/>
      <c r="K8" s="697"/>
      <c r="L8" s="719"/>
      <c r="M8" s="691"/>
      <c r="N8" s="691"/>
      <c r="O8" s="691"/>
      <c r="P8" s="698"/>
      <c r="Q8" s="690"/>
      <c r="R8" s="691"/>
      <c r="S8" s="693"/>
      <c r="T8" s="697"/>
      <c r="U8" s="691"/>
      <c r="V8" s="698"/>
      <c r="W8" s="700"/>
      <c r="X8" s="154"/>
    </row>
    <row r="9" spans="1:24" s="123" customFormat="1" ht="24.75" customHeight="1" x14ac:dyDescent="0.5">
      <c r="A9" s="112"/>
      <c r="B9" s="701">
        <v>1</v>
      </c>
      <c r="C9" s="702"/>
      <c r="D9" s="675"/>
      <c r="E9" s="676"/>
      <c r="F9" s="676"/>
      <c r="G9" s="676"/>
      <c r="H9" s="684"/>
      <c r="I9" s="685"/>
      <c r="J9" s="685"/>
      <c r="K9" s="663">
        <v>18</v>
      </c>
      <c r="L9" s="664"/>
      <c r="M9" s="675"/>
      <c r="N9" s="676"/>
      <c r="O9" s="676"/>
      <c r="P9" s="676"/>
      <c r="Q9" s="683">
        <v>13413213241</v>
      </c>
      <c r="R9" s="684"/>
      <c r="S9" s="113">
        <v>35</v>
      </c>
      <c r="T9" s="681"/>
      <c r="U9" s="682"/>
      <c r="V9" s="675"/>
      <c r="W9" s="90"/>
    </row>
    <row r="10" spans="1:24" s="123" customFormat="1" ht="24.75" customHeight="1" x14ac:dyDescent="0.5">
      <c r="A10" s="112"/>
      <c r="B10" s="663">
        <v>2</v>
      </c>
      <c r="C10" s="664"/>
      <c r="D10" s="675"/>
      <c r="E10" s="676"/>
      <c r="F10" s="676"/>
      <c r="G10" s="676"/>
      <c r="H10" s="684"/>
      <c r="I10" s="685"/>
      <c r="J10" s="685"/>
      <c r="K10" s="663">
        <v>19</v>
      </c>
      <c r="L10" s="664"/>
      <c r="M10" s="675"/>
      <c r="N10" s="676"/>
      <c r="O10" s="676"/>
      <c r="P10" s="676"/>
      <c r="Q10" s="683"/>
      <c r="R10" s="684"/>
      <c r="S10" s="113">
        <v>36</v>
      </c>
      <c r="T10" s="681"/>
      <c r="U10" s="682"/>
      <c r="V10" s="675"/>
      <c r="W10" s="90"/>
    </row>
    <row r="11" spans="1:24" s="123" customFormat="1" ht="24.75" customHeight="1" x14ac:dyDescent="0.5">
      <c r="A11" s="112"/>
      <c r="B11" s="663">
        <v>3</v>
      </c>
      <c r="C11" s="664"/>
      <c r="D11" s="675"/>
      <c r="E11" s="676"/>
      <c r="F11" s="676"/>
      <c r="G11" s="676"/>
      <c r="H11" s="684"/>
      <c r="I11" s="685"/>
      <c r="J11" s="685"/>
      <c r="K11" s="663">
        <v>20</v>
      </c>
      <c r="L11" s="664"/>
      <c r="M11" s="675"/>
      <c r="N11" s="676"/>
      <c r="O11" s="676"/>
      <c r="P11" s="676"/>
      <c r="Q11" s="683"/>
      <c r="R11" s="684"/>
      <c r="S11" s="113">
        <v>37</v>
      </c>
      <c r="T11" s="681"/>
      <c r="U11" s="682"/>
      <c r="V11" s="675"/>
      <c r="W11" s="90"/>
    </row>
    <row r="12" spans="1:24" s="123" customFormat="1" ht="24.75" customHeight="1" x14ac:dyDescent="0.5">
      <c r="A12" s="112"/>
      <c r="B12" s="663">
        <v>4</v>
      </c>
      <c r="C12" s="664"/>
      <c r="D12" s="675"/>
      <c r="E12" s="676"/>
      <c r="F12" s="676"/>
      <c r="G12" s="676"/>
      <c r="H12" s="684"/>
      <c r="I12" s="685"/>
      <c r="J12" s="685"/>
      <c r="K12" s="663">
        <v>21</v>
      </c>
      <c r="L12" s="664"/>
      <c r="M12" s="675"/>
      <c r="N12" s="676"/>
      <c r="O12" s="676"/>
      <c r="P12" s="676"/>
      <c r="Q12" s="683"/>
      <c r="R12" s="684"/>
      <c r="S12" s="113">
        <v>38</v>
      </c>
      <c r="T12" s="681"/>
      <c r="U12" s="682"/>
      <c r="V12" s="675"/>
      <c r="W12" s="90"/>
    </row>
    <row r="13" spans="1:24" s="123" customFormat="1" ht="24.75" customHeight="1" x14ac:dyDescent="0.5">
      <c r="A13" s="112"/>
      <c r="B13" s="663">
        <v>5</v>
      </c>
      <c r="C13" s="664"/>
      <c r="D13" s="686"/>
      <c r="E13" s="687"/>
      <c r="F13" s="687"/>
      <c r="G13" s="687"/>
      <c r="H13" s="684"/>
      <c r="I13" s="685"/>
      <c r="J13" s="685"/>
      <c r="K13" s="663">
        <v>22</v>
      </c>
      <c r="L13" s="664"/>
      <c r="M13" s="675"/>
      <c r="N13" s="676"/>
      <c r="O13" s="676"/>
      <c r="P13" s="676"/>
      <c r="Q13" s="683"/>
      <c r="R13" s="684"/>
      <c r="S13" s="113">
        <v>39</v>
      </c>
      <c r="T13" s="681"/>
      <c r="U13" s="682"/>
      <c r="V13" s="675"/>
      <c r="W13" s="90"/>
    </row>
    <row r="14" spans="1:24" s="123" customFormat="1" ht="24.75" customHeight="1" x14ac:dyDescent="0.5">
      <c r="A14" s="112"/>
      <c r="B14" s="663">
        <v>6</v>
      </c>
      <c r="C14" s="664"/>
      <c r="D14" s="675"/>
      <c r="E14" s="676"/>
      <c r="F14" s="676"/>
      <c r="G14" s="676"/>
      <c r="H14" s="684"/>
      <c r="I14" s="685"/>
      <c r="J14" s="685"/>
      <c r="K14" s="663">
        <v>23</v>
      </c>
      <c r="L14" s="664"/>
      <c r="M14" s="675"/>
      <c r="N14" s="676"/>
      <c r="O14" s="676"/>
      <c r="P14" s="676"/>
      <c r="Q14" s="683"/>
      <c r="R14" s="684"/>
      <c r="S14" s="113">
        <v>40</v>
      </c>
      <c r="T14" s="681"/>
      <c r="U14" s="682"/>
      <c r="V14" s="675"/>
      <c r="W14" s="90"/>
    </row>
    <row r="15" spans="1:24" s="123" customFormat="1" ht="24.75" customHeight="1" x14ac:dyDescent="0.5">
      <c r="A15" s="112"/>
      <c r="B15" s="663">
        <v>7</v>
      </c>
      <c r="C15" s="664"/>
      <c r="D15" s="675"/>
      <c r="E15" s="676"/>
      <c r="F15" s="676"/>
      <c r="G15" s="676"/>
      <c r="H15" s="683"/>
      <c r="I15" s="683"/>
      <c r="J15" s="684"/>
      <c r="K15" s="663">
        <v>24</v>
      </c>
      <c r="L15" s="664"/>
      <c r="M15" s="675"/>
      <c r="N15" s="676"/>
      <c r="O15" s="676"/>
      <c r="P15" s="676"/>
      <c r="Q15" s="683"/>
      <c r="R15" s="684"/>
      <c r="S15" s="113">
        <v>41</v>
      </c>
      <c r="T15" s="681"/>
      <c r="U15" s="682"/>
      <c r="V15" s="675"/>
      <c r="W15" s="90"/>
    </row>
    <row r="16" spans="1:24" s="123" customFormat="1" ht="24.75" customHeight="1" x14ac:dyDescent="0.5">
      <c r="A16" s="112"/>
      <c r="B16" s="663">
        <v>8</v>
      </c>
      <c r="C16" s="664"/>
      <c r="D16" s="675"/>
      <c r="E16" s="676"/>
      <c r="F16" s="676"/>
      <c r="G16" s="676"/>
      <c r="H16" s="683"/>
      <c r="I16" s="683"/>
      <c r="J16" s="684"/>
      <c r="K16" s="663">
        <v>25</v>
      </c>
      <c r="L16" s="664"/>
      <c r="M16" s="675"/>
      <c r="N16" s="676"/>
      <c r="O16" s="676"/>
      <c r="P16" s="676"/>
      <c r="Q16" s="683"/>
      <c r="R16" s="684"/>
      <c r="S16" s="113">
        <v>42</v>
      </c>
      <c r="T16" s="681"/>
      <c r="U16" s="682"/>
      <c r="V16" s="675"/>
      <c r="W16" s="90"/>
    </row>
    <row r="17" spans="1:28" s="123" customFormat="1" ht="24.75" customHeight="1" x14ac:dyDescent="0.5">
      <c r="A17" s="112"/>
      <c r="B17" s="663">
        <v>9</v>
      </c>
      <c r="C17" s="664"/>
      <c r="D17" s="675"/>
      <c r="E17" s="676"/>
      <c r="F17" s="676"/>
      <c r="G17" s="676"/>
      <c r="H17" s="683"/>
      <c r="I17" s="683"/>
      <c r="J17" s="684"/>
      <c r="K17" s="663">
        <v>26</v>
      </c>
      <c r="L17" s="664"/>
      <c r="M17" s="675"/>
      <c r="N17" s="676"/>
      <c r="O17" s="676"/>
      <c r="P17" s="676"/>
      <c r="Q17" s="683"/>
      <c r="R17" s="684"/>
      <c r="S17" s="113">
        <v>43</v>
      </c>
      <c r="T17" s="681"/>
      <c r="U17" s="682"/>
      <c r="V17" s="675"/>
      <c r="W17" s="90"/>
      <c r="X17" s="155"/>
      <c r="AA17" s="155"/>
    </row>
    <row r="18" spans="1:28" s="123" customFormat="1" ht="24.75" customHeight="1" x14ac:dyDescent="0.5">
      <c r="A18" s="112"/>
      <c r="B18" s="663">
        <v>10</v>
      </c>
      <c r="C18" s="664"/>
      <c r="D18" s="675"/>
      <c r="E18" s="676"/>
      <c r="F18" s="676"/>
      <c r="G18" s="676"/>
      <c r="H18" s="683"/>
      <c r="I18" s="683"/>
      <c r="J18" s="684"/>
      <c r="K18" s="663">
        <v>27</v>
      </c>
      <c r="L18" s="664"/>
      <c r="M18" s="675"/>
      <c r="N18" s="676"/>
      <c r="O18" s="676"/>
      <c r="P18" s="676"/>
      <c r="Q18" s="683"/>
      <c r="R18" s="684"/>
      <c r="S18" s="113">
        <v>44</v>
      </c>
      <c r="T18" s="681"/>
      <c r="U18" s="682"/>
      <c r="V18" s="675"/>
      <c r="W18" s="90"/>
      <c r="AB18" s="155"/>
    </row>
    <row r="19" spans="1:28" s="123" customFormat="1" ht="24.75" customHeight="1" x14ac:dyDescent="0.5">
      <c r="A19" s="112"/>
      <c r="B19" s="663">
        <v>11</v>
      </c>
      <c r="C19" s="664"/>
      <c r="D19" s="675"/>
      <c r="E19" s="676"/>
      <c r="F19" s="676"/>
      <c r="G19" s="676"/>
      <c r="H19" s="683"/>
      <c r="I19" s="683"/>
      <c r="J19" s="684"/>
      <c r="K19" s="663">
        <v>28</v>
      </c>
      <c r="L19" s="664"/>
      <c r="M19" s="675"/>
      <c r="N19" s="676"/>
      <c r="O19" s="676"/>
      <c r="P19" s="676"/>
      <c r="Q19" s="683"/>
      <c r="R19" s="684"/>
      <c r="S19" s="113">
        <v>45</v>
      </c>
      <c r="T19" s="681"/>
      <c r="U19" s="682"/>
      <c r="V19" s="675"/>
      <c r="W19" s="90"/>
      <c r="X19" s="155"/>
    </row>
    <row r="20" spans="1:28" s="123" customFormat="1" ht="24.75" customHeight="1" x14ac:dyDescent="0.5">
      <c r="A20" s="112"/>
      <c r="B20" s="663">
        <v>12</v>
      </c>
      <c r="C20" s="664"/>
      <c r="D20" s="675"/>
      <c r="E20" s="676"/>
      <c r="F20" s="676"/>
      <c r="G20" s="676"/>
      <c r="H20" s="683"/>
      <c r="I20" s="683"/>
      <c r="J20" s="684"/>
      <c r="K20" s="663">
        <v>29</v>
      </c>
      <c r="L20" s="664"/>
      <c r="M20" s="675"/>
      <c r="N20" s="676"/>
      <c r="O20" s="676"/>
      <c r="P20" s="676"/>
      <c r="Q20" s="683"/>
      <c r="R20" s="684"/>
      <c r="S20" s="113">
        <v>46</v>
      </c>
      <c r="T20" s="681"/>
      <c r="U20" s="682"/>
      <c r="V20" s="675"/>
      <c r="W20" s="90"/>
    </row>
    <row r="21" spans="1:28" s="123" customFormat="1" ht="24.75" customHeight="1" x14ac:dyDescent="0.5">
      <c r="A21" s="112"/>
      <c r="B21" s="663">
        <v>13</v>
      </c>
      <c r="C21" s="664"/>
      <c r="D21" s="675"/>
      <c r="E21" s="676"/>
      <c r="F21" s="676"/>
      <c r="G21" s="676"/>
      <c r="H21" s="683"/>
      <c r="I21" s="683"/>
      <c r="J21" s="684"/>
      <c r="K21" s="663">
        <v>30</v>
      </c>
      <c r="L21" s="664"/>
      <c r="M21" s="675"/>
      <c r="N21" s="676"/>
      <c r="O21" s="676"/>
      <c r="P21" s="676"/>
      <c r="Q21" s="683"/>
      <c r="R21" s="684"/>
      <c r="S21" s="113">
        <v>47</v>
      </c>
      <c r="T21" s="681"/>
      <c r="U21" s="682"/>
      <c r="V21" s="675"/>
      <c r="W21" s="90"/>
      <c r="X21" s="155"/>
    </row>
    <row r="22" spans="1:28" s="123" customFormat="1" ht="24.75" customHeight="1" x14ac:dyDescent="0.5">
      <c r="A22" s="112"/>
      <c r="B22" s="663">
        <v>14</v>
      </c>
      <c r="C22" s="664"/>
      <c r="D22" s="675"/>
      <c r="E22" s="676"/>
      <c r="F22" s="676"/>
      <c r="G22" s="676"/>
      <c r="H22" s="683"/>
      <c r="I22" s="683"/>
      <c r="J22" s="684"/>
      <c r="K22" s="663">
        <v>31</v>
      </c>
      <c r="L22" s="664"/>
      <c r="M22" s="675"/>
      <c r="N22" s="676"/>
      <c r="O22" s="676"/>
      <c r="P22" s="676"/>
      <c r="Q22" s="683"/>
      <c r="R22" s="684"/>
      <c r="S22" s="113">
        <v>48</v>
      </c>
      <c r="T22" s="681"/>
      <c r="U22" s="682"/>
      <c r="V22" s="675"/>
      <c r="W22" s="90"/>
    </row>
    <row r="23" spans="1:28" s="123" customFormat="1" ht="24.75" customHeight="1" x14ac:dyDescent="0.5">
      <c r="A23" s="112"/>
      <c r="B23" s="663">
        <v>15</v>
      </c>
      <c r="C23" s="664"/>
      <c r="D23" s="675"/>
      <c r="E23" s="676"/>
      <c r="F23" s="676"/>
      <c r="G23" s="676"/>
      <c r="H23" s="683"/>
      <c r="I23" s="683"/>
      <c r="J23" s="684"/>
      <c r="K23" s="663">
        <v>32</v>
      </c>
      <c r="L23" s="664"/>
      <c r="M23" s="675"/>
      <c r="N23" s="676"/>
      <c r="O23" s="676"/>
      <c r="P23" s="676"/>
      <c r="Q23" s="683"/>
      <c r="R23" s="684"/>
      <c r="S23" s="113">
        <v>49</v>
      </c>
      <c r="T23" s="681"/>
      <c r="U23" s="682"/>
      <c r="V23" s="675"/>
      <c r="W23" s="90"/>
    </row>
    <row r="24" spans="1:28" s="123" customFormat="1" ht="24.75" customHeight="1" x14ac:dyDescent="0.5">
      <c r="A24" s="112"/>
      <c r="B24" s="663">
        <v>16</v>
      </c>
      <c r="C24" s="664"/>
      <c r="D24" s="675"/>
      <c r="E24" s="676"/>
      <c r="F24" s="676"/>
      <c r="G24" s="676"/>
      <c r="H24" s="683"/>
      <c r="I24" s="683"/>
      <c r="J24" s="684"/>
      <c r="K24" s="663">
        <v>33</v>
      </c>
      <c r="L24" s="664"/>
      <c r="M24" s="675"/>
      <c r="N24" s="676"/>
      <c r="O24" s="676"/>
      <c r="P24" s="676"/>
      <c r="Q24" s="683"/>
      <c r="R24" s="684"/>
      <c r="S24" s="113">
        <v>50</v>
      </c>
      <c r="T24" s="681"/>
      <c r="U24" s="682"/>
      <c r="V24" s="675"/>
      <c r="W24" s="90"/>
    </row>
    <row r="25" spans="1:28" s="123" customFormat="1" ht="24.75" customHeight="1" x14ac:dyDescent="0.5">
      <c r="A25" s="112"/>
      <c r="B25" s="673">
        <v>17</v>
      </c>
      <c r="C25" s="674"/>
      <c r="D25" s="675"/>
      <c r="E25" s="676"/>
      <c r="F25" s="676"/>
      <c r="G25" s="676"/>
      <c r="H25" s="677"/>
      <c r="I25" s="678"/>
      <c r="J25" s="679"/>
      <c r="K25" s="673">
        <v>34</v>
      </c>
      <c r="L25" s="674"/>
      <c r="M25" s="662"/>
      <c r="N25" s="680"/>
      <c r="O25" s="680"/>
      <c r="P25" s="680"/>
      <c r="Q25" s="678"/>
      <c r="R25" s="679"/>
      <c r="S25" s="114">
        <v>51</v>
      </c>
      <c r="T25" s="660"/>
      <c r="U25" s="661"/>
      <c r="V25" s="662"/>
      <c r="W25" s="91"/>
    </row>
    <row r="26" spans="1:28" s="123" customFormat="1" ht="26.4" thickBot="1" x14ac:dyDescent="0.55000000000000004">
      <c r="A26" s="112"/>
      <c r="B26" s="663" t="s">
        <v>18</v>
      </c>
      <c r="C26" s="664"/>
      <c r="D26" s="665">
        <f>COUNTIF(D9:G25,"&lt;&gt;"&amp;"")</f>
        <v>0</v>
      </c>
      <c r="E26" s="666"/>
      <c r="F26" s="666"/>
      <c r="G26" s="666"/>
      <c r="H26" s="667">
        <f>SUM(H9:J25)</f>
        <v>0</v>
      </c>
      <c r="I26" s="668"/>
      <c r="J26" s="669"/>
      <c r="K26" s="663" t="s">
        <v>18</v>
      </c>
      <c r="L26" s="664"/>
      <c r="M26" s="665">
        <f>COUNTIF(M9:P25,"&lt;&gt;"&amp;"")</f>
        <v>0</v>
      </c>
      <c r="N26" s="666"/>
      <c r="O26" s="666"/>
      <c r="P26" s="666"/>
      <c r="Q26" s="666">
        <f>SUM(Q9:R25)</f>
        <v>13413213241</v>
      </c>
      <c r="R26" s="670"/>
      <c r="S26" s="115" t="s">
        <v>18</v>
      </c>
      <c r="T26" s="671">
        <f>COUNTIF(T9:V25,"&lt;&gt;"&amp;"")</f>
        <v>0</v>
      </c>
      <c r="U26" s="672"/>
      <c r="V26" s="672"/>
      <c r="W26" s="116">
        <f>SUM(W9:W25)</f>
        <v>0</v>
      </c>
    </row>
    <row r="27" spans="1:28" s="123" customFormat="1" ht="26.4" thickBot="1" x14ac:dyDescent="0.55000000000000004">
      <c r="A27" s="112"/>
      <c r="B27" s="647" t="s">
        <v>19</v>
      </c>
      <c r="C27" s="648"/>
      <c r="D27" s="649">
        <f>SUM(D26,M26,T26)</f>
        <v>0</v>
      </c>
      <c r="E27" s="649"/>
      <c r="F27" s="649"/>
      <c r="G27" s="649"/>
      <c r="H27" s="649"/>
      <c r="I27" s="649"/>
      <c r="J27" s="649"/>
      <c r="K27" s="647" t="s">
        <v>20</v>
      </c>
      <c r="L27" s="648"/>
      <c r="M27" s="650">
        <f>SUM(H9:H25)+SUM(Q9:Q25)+SUM(W9:W25)</f>
        <v>13413213241</v>
      </c>
      <c r="N27" s="650"/>
      <c r="O27" s="650"/>
      <c r="P27" s="650"/>
      <c r="Q27" s="650"/>
      <c r="R27" s="650"/>
      <c r="S27" s="651"/>
      <c r="T27" s="652"/>
      <c r="U27" s="652"/>
      <c r="V27" s="652"/>
      <c r="W27" s="653"/>
    </row>
    <row r="28" spans="1:28" s="123" customFormat="1" ht="30" customHeight="1" thickBot="1" x14ac:dyDescent="0.55000000000000004">
      <c r="A28" s="107"/>
      <c r="B28" s="654"/>
      <c r="C28" s="655"/>
      <c r="D28" s="655"/>
      <c r="E28" s="655"/>
      <c r="F28" s="655"/>
      <c r="G28" s="655"/>
      <c r="H28" s="655"/>
      <c r="I28" s="655"/>
      <c r="J28" s="655"/>
      <c r="K28" s="655"/>
      <c r="L28" s="655"/>
      <c r="M28" s="656"/>
      <c r="N28" s="92" t="s">
        <v>21</v>
      </c>
      <c r="O28" s="117"/>
      <c r="P28" s="117"/>
      <c r="Q28" s="117"/>
      <c r="R28" s="117"/>
      <c r="S28" s="118"/>
      <c r="T28" s="118"/>
      <c r="U28" s="657"/>
      <c r="V28" s="658"/>
      <c r="W28" s="659"/>
      <c r="X28" s="156" t="s">
        <v>22</v>
      </c>
    </row>
    <row r="29" spans="1:28" s="94" customFormat="1" ht="22.5" customHeight="1" x14ac:dyDescent="0.5">
      <c r="A29" s="95"/>
      <c r="B29" s="633" t="s">
        <v>23</v>
      </c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</row>
    <row r="30" spans="1:28" s="94" customFormat="1" ht="9.75" customHeight="1" x14ac:dyDescent="0.45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8" s="94" customFormat="1" ht="7.5" customHeight="1" thickBot="1" x14ac:dyDescent="0.5">
      <c r="A31" s="98"/>
      <c r="B31" s="9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</row>
    <row r="32" spans="1:28" s="100" customFormat="1" ht="24" hidden="1" thickBot="1" x14ac:dyDescent="0.5">
      <c r="B32" s="635" t="s">
        <v>1</v>
      </c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  <c r="P32" s="636"/>
      <c r="Q32" s="636"/>
      <c r="R32" s="636"/>
      <c r="S32" s="636"/>
      <c r="T32" s="636"/>
      <c r="U32" s="636"/>
      <c r="V32" s="636"/>
      <c r="W32" s="636"/>
    </row>
    <row r="33" spans="1:24" s="152" customFormat="1" ht="6.75" customHeight="1" x14ac:dyDescent="0.55000000000000004">
      <c r="A33" s="148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1" t="s">
        <v>24</v>
      </c>
    </row>
    <row r="34" spans="1:24" s="123" customFormat="1" ht="33" customHeight="1" thickBot="1" x14ac:dyDescent="0.55000000000000004">
      <c r="A34" s="124"/>
      <c r="B34" s="637"/>
      <c r="C34" s="638" t="s">
        <v>2</v>
      </c>
      <c r="D34" s="638"/>
      <c r="E34" s="638"/>
      <c r="F34" s="638"/>
      <c r="G34" s="638"/>
      <c r="H34" s="638"/>
      <c r="I34" s="638"/>
      <c r="J34" s="638"/>
      <c r="K34" s="638"/>
      <c r="L34" s="638"/>
      <c r="M34" s="103"/>
      <c r="N34" s="639" t="s">
        <v>4</v>
      </c>
      <c r="O34" s="639"/>
      <c r="P34" s="639"/>
      <c r="Q34" s="639"/>
      <c r="R34" s="639"/>
      <c r="S34" s="639"/>
      <c r="T34" s="639"/>
      <c r="U34" s="125"/>
      <c r="V34" s="126"/>
      <c r="W34" s="127" t="s">
        <v>5</v>
      </c>
      <c r="X34" s="122"/>
    </row>
    <row r="35" spans="1:24" s="123" customFormat="1" ht="33" customHeight="1" thickBot="1" x14ac:dyDescent="0.55000000000000004">
      <c r="A35" s="124"/>
      <c r="B35" s="637"/>
      <c r="C35" s="640">
        <f>D5</f>
        <v>0</v>
      </c>
      <c r="D35" s="641"/>
      <c r="E35" s="641"/>
      <c r="F35" s="641"/>
      <c r="G35" s="641"/>
      <c r="H35" s="641"/>
      <c r="I35" s="641"/>
      <c r="J35" s="641"/>
      <c r="K35" s="641"/>
      <c r="L35" s="642"/>
      <c r="M35" s="128"/>
      <c r="N35" s="643">
        <f>W48</f>
        <v>13663213241</v>
      </c>
      <c r="O35" s="644"/>
      <c r="P35" s="645"/>
      <c r="Q35" s="645"/>
      <c r="R35" s="645"/>
      <c r="S35" s="644"/>
      <c r="T35" s="646"/>
      <c r="U35" s="129"/>
      <c r="V35" s="126"/>
      <c r="W35" s="130" t="str">
        <f>W5</f>
        <v>016</v>
      </c>
      <c r="X35" s="122"/>
    </row>
    <row r="36" spans="1:24" s="123" customFormat="1" ht="33" customHeight="1" thickBot="1" x14ac:dyDescent="0.55000000000000004">
      <c r="A36" s="124"/>
      <c r="B36" s="522" t="s">
        <v>9</v>
      </c>
      <c r="C36" s="623"/>
      <c r="D36" s="624">
        <f ca="1">TODAY()</f>
        <v>45733</v>
      </c>
      <c r="E36" s="625"/>
      <c r="F36" s="625"/>
      <c r="G36" s="626"/>
      <c r="H36" s="522" t="s">
        <v>10</v>
      </c>
      <c r="I36" s="523"/>
      <c r="J36" s="523"/>
      <c r="K36" s="627" t="str">
        <f>K6</f>
        <v>CHQ</v>
      </c>
      <c r="L36" s="628"/>
      <c r="M36" s="105"/>
      <c r="N36" s="629" t="s">
        <v>6</v>
      </c>
      <c r="O36" s="630"/>
      <c r="P36" s="131" t="str">
        <f>P5</f>
        <v>USD</v>
      </c>
      <c r="Q36" s="132" t="s">
        <v>25</v>
      </c>
      <c r="R36" s="133"/>
      <c r="S36" s="631">
        <v>1000000</v>
      </c>
      <c r="T36" s="632"/>
      <c r="U36" s="134" t="s">
        <v>26</v>
      </c>
      <c r="V36" s="157">
        <v>250</v>
      </c>
      <c r="W36" s="101">
        <f>SUM(S36*V36)</f>
        <v>250000000</v>
      </c>
      <c r="X36" s="122"/>
    </row>
    <row r="37" spans="1:24" s="123" customFormat="1" ht="33" customHeight="1" thickBot="1" x14ac:dyDescent="0.55000000000000004">
      <c r="A37" s="124"/>
      <c r="B37" s="603" t="s">
        <v>27</v>
      </c>
      <c r="C37" s="604"/>
      <c r="D37" s="605"/>
      <c r="E37" s="606"/>
      <c r="F37" s="607"/>
      <c r="G37" s="607"/>
      <c r="H37" s="608"/>
      <c r="I37" s="609" t="s">
        <v>28</v>
      </c>
      <c r="J37" s="610"/>
      <c r="K37" s="610"/>
      <c r="L37" s="610"/>
      <c r="M37" s="611"/>
      <c r="N37" s="612" t="s">
        <v>29</v>
      </c>
      <c r="O37" s="613"/>
      <c r="P37" s="613"/>
      <c r="Q37" s="613"/>
      <c r="R37" s="614"/>
      <c r="S37" s="558"/>
      <c r="T37" s="559"/>
      <c r="U37" s="136" t="s">
        <v>26</v>
      </c>
      <c r="V37" s="158">
        <v>100</v>
      </c>
      <c r="W37" s="120">
        <f>SUM(S37*V37)</f>
        <v>0</v>
      </c>
      <c r="X37" s="122"/>
    </row>
    <row r="38" spans="1:24" s="123" customFormat="1" ht="33" customHeight="1" thickBot="1" x14ac:dyDescent="0.55000000000000004">
      <c r="A38" s="124"/>
      <c r="B38" s="615" t="s">
        <v>30</v>
      </c>
      <c r="C38" s="616"/>
      <c r="D38" s="617"/>
      <c r="E38" s="618"/>
      <c r="F38" s="618"/>
      <c r="G38" s="618"/>
      <c r="H38" s="619"/>
      <c r="I38" s="620" t="s">
        <v>32</v>
      </c>
      <c r="J38" s="621"/>
      <c r="K38" s="621"/>
      <c r="L38" s="621"/>
      <c r="M38" s="622"/>
      <c r="N38" s="620" t="s">
        <v>15</v>
      </c>
      <c r="O38" s="621"/>
      <c r="P38" s="621"/>
      <c r="Q38" s="621"/>
      <c r="R38" s="622"/>
      <c r="S38" s="583"/>
      <c r="T38" s="584"/>
      <c r="U38" s="137" t="s">
        <v>26</v>
      </c>
      <c r="V38" s="158">
        <v>50</v>
      </c>
      <c r="W38" s="101">
        <f t="shared" ref="W38:W44" si="0">SUM(S38*V38)</f>
        <v>0</v>
      </c>
      <c r="X38" s="138" t="s">
        <v>33</v>
      </c>
    </row>
    <row r="39" spans="1:24" s="123" customFormat="1" ht="33" customHeight="1" thickBot="1" x14ac:dyDescent="0.55000000000000004">
      <c r="A39" s="124"/>
      <c r="B39" s="588" t="s">
        <v>34</v>
      </c>
      <c r="C39" s="589"/>
      <c r="D39" s="589"/>
      <c r="E39" s="589"/>
      <c r="F39" s="589"/>
      <c r="G39" s="589"/>
      <c r="H39" s="590"/>
      <c r="I39" s="587">
        <f>D26</f>
        <v>0</v>
      </c>
      <c r="J39" s="585"/>
      <c r="K39" s="585"/>
      <c r="L39" s="585"/>
      <c r="M39" s="586"/>
      <c r="N39" s="591">
        <f>H26</f>
        <v>0</v>
      </c>
      <c r="O39" s="592"/>
      <c r="P39" s="592"/>
      <c r="Q39" s="592"/>
      <c r="R39" s="593"/>
      <c r="S39" s="583"/>
      <c r="T39" s="584"/>
      <c r="U39" s="137" t="s">
        <v>26</v>
      </c>
      <c r="V39" s="158">
        <v>25</v>
      </c>
      <c r="W39" s="101">
        <f t="shared" si="0"/>
        <v>0</v>
      </c>
      <c r="X39" s="138" t="s">
        <v>33</v>
      </c>
    </row>
    <row r="40" spans="1:24" s="123" customFormat="1" ht="33" customHeight="1" thickBot="1" x14ac:dyDescent="0.55000000000000004">
      <c r="A40" s="139"/>
      <c r="B40" s="594">
        <f>Q6</f>
        <v>0</v>
      </c>
      <c r="C40" s="595"/>
      <c r="D40" s="595"/>
      <c r="E40" s="595"/>
      <c r="F40" s="595"/>
      <c r="G40" s="595"/>
      <c r="H40" s="596"/>
      <c r="I40" s="585">
        <f>M26</f>
        <v>0</v>
      </c>
      <c r="J40" s="585"/>
      <c r="K40" s="585"/>
      <c r="L40" s="585"/>
      <c r="M40" s="586"/>
      <c r="N40" s="591">
        <f>Q26</f>
        <v>13413213241</v>
      </c>
      <c r="O40" s="592"/>
      <c r="P40" s="592"/>
      <c r="Q40" s="592"/>
      <c r="R40" s="593"/>
      <c r="S40" s="558"/>
      <c r="T40" s="559"/>
      <c r="U40" s="137" t="s">
        <v>26</v>
      </c>
      <c r="V40" s="158">
        <v>20</v>
      </c>
      <c r="W40" s="101">
        <f t="shared" si="0"/>
        <v>0</v>
      </c>
      <c r="X40" s="138" t="s">
        <v>33</v>
      </c>
    </row>
    <row r="41" spans="1:24" s="123" customFormat="1" ht="33" customHeight="1" thickBot="1" x14ac:dyDescent="0.55000000000000004">
      <c r="A41" s="139"/>
      <c r="B41" s="597"/>
      <c r="C41" s="598"/>
      <c r="D41" s="598"/>
      <c r="E41" s="598"/>
      <c r="F41" s="598"/>
      <c r="G41" s="598"/>
      <c r="H41" s="599"/>
      <c r="I41" s="585">
        <f>T26</f>
        <v>0</v>
      </c>
      <c r="J41" s="585"/>
      <c r="K41" s="585"/>
      <c r="L41" s="585"/>
      <c r="M41" s="586"/>
      <c r="N41" s="591">
        <f>W26</f>
        <v>0</v>
      </c>
      <c r="O41" s="592"/>
      <c r="P41" s="592"/>
      <c r="Q41" s="592"/>
      <c r="R41" s="593"/>
      <c r="S41" s="583"/>
      <c r="T41" s="584"/>
      <c r="U41" s="137" t="s">
        <v>26</v>
      </c>
      <c r="V41" s="158">
        <v>10</v>
      </c>
      <c r="W41" s="101">
        <f t="shared" si="0"/>
        <v>0</v>
      </c>
      <c r="X41" s="138" t="s">
        <v>33</v>
      </c>
    </row>
    <row r="42" spans="1:24" s="123" customFormat="1" ht="33" customHeight="1" thickBot="1" x14ac:dyDescent="0.55000000000000004">
      <c r="A42" s="139"/>
      <c r="B42" s="597"/>
      <c r="C42" s="598"/>
      <c r="D42" s="598"/>
      <c r="E42" s="598"/>
      <c r="F42" s="598"/>
      <c r="G42" s="598"/>
      <c r="H42" s="599"/>
      <c r="I42" s="585"/>
      <c r="J42" s="585"/>
      <c r="K42" s="585"/>
      <c r="L42" s="585"/>
      <c r="M42" s="586"/>
      <c r="N42" s="587"/>
      <c r="O42" s="585"/>
      <c r="P42" s="585"/>
      <c r="Q42" s="585"/>
      <c r="R42" s="586"/>
      <c r="S42" s="558"/>
      <c r="T42" s="559"/>
      <c r="U42" s="137" t="s">
        <v>26</v>
      </c>
      <c r="V42" s="158">
        <v>5</v>
      </c>
      <c r="W42" s="101">
        <f t="shared" si="0"/>
        <v>0</v>
      </c>
      <c r="X42" s="138" t="s">
        <v>33</v>
      </c>
    </row>
    <row r="43" spans="1:24" s="123" customFormat="1" ht="33" customHeight="1" thickBot="1" x14ac:dyDescent="0.55000000000000004">
      <c r="A43" s="139"/>
      <c r="B43" s="600"/>
      <c r="C43" s="601"/>
      <c r="D43" s="601"/>
      <c r="E43" s="601"/>
      <c r="F43" s="601"/>
      <c r="G43" s="601"/>
      <c r="H43" s="602"/>
      <c r="I43" s="585"/>
      <c r="J43" s="585"/>
      <c r="K43" s="585"/>
      <c r="L43" s="585"/>
      <c r="M43" s="586"/>
      <c r="N43" s="587"/>
      <c r="O43" s="585"/>
      <c r="P43" s="585"/>
      <c r="Q43" s="585"/>
      <c r="R43" s="586"/>
      <c r="S43" s="558"/>
      <c r="T43" s="559"/>
      <c r="U43" s="137" t="s">
        <v>26</v>
      </c>
      <c r="V43" s="158">
        <v>2</v>
      </c>
      <c r="W43" s="101">
        <f t="shared" si="0"/>
        <v>0</v>
      </c>
      <c r="X43" s="138" t="s">
        <v>33</v>
      </c>
    </row>
    <row r="44" spans="1:24" s="123" customFormat="1" ht="33" customHeight="1" thickBot="1" x14ac:dyDescent="0.55000000000000004">
      <c r="A44" s="124"/>
      <c r="B44" s="552" t="s">
        <v>35</v>
      </c>
      <c r="C44" s="553"/>
      <c r="D44" s="553"/>
      <c r="E44" s="553"/>
      <c r="F44" s="553"/>
      <c r="G44" s="553"/>
      <c r="H44" s="554"/>
      <c r="I44" s="555"/>
      <c r="J44" s="556"/>
      <c r="K44" s="556"/>
      <c r="L44" s="556"/>
      <c r="M44" s="557"/>
      <c r="N44" s="555"/>
      <c r="O44" s="556"/>
      <c r="P44" s="556"/>
      <c r="Q44" s="556"/>
      <c r="R44" s="557"/>
      <c r="S44" s="558"/>
      <c r="T44" s="559"/>
      <c r="U44" s="137" t="s">
        <v>26</v>
      </c>
      <c r="V44" s="158">
        <v>1</v>
      </c>
      <c r="W44" s="101">
        <f t="shared" si="0"/>
        <v>0</v>
      </c>
    </row>
    <row r="45" spans="1:24" s="123" customFormat="1" ht="33" customHeight="1" thickBot="1" x14ac:dyDescent="0.55000000000000004">
      <c r="A45" s="124"/>
      <c r="B45" s="560"/>
      <c r="C45" s="561"/>
      <c r="D45" s="561"/>
      <c r="E45" s="561"/>
      <c r="F45" s="561"/>
      <c r="G45" s="561"/>
      <c r="H45" s="562"/>
      <c r="I45" s="569" t="s">
        <v>50</v>
      </c>
      <c r="J45" s="570"/>
      <c r="K45" s="570"/>
      <c r="L45" s="570"/>
      <c r="M45" s="570"/>
      <c r="N45" s="573">
        <f>D27</f>
        <v>0</v>
      </c>
      <c r="O45" s="574"/>
      <c r="P45" s="575"/>
      <c r="Q45" s="353">
        <f>M27</f>
        <v>13413213241</v>
      </c>
      <c r="R45" s="354"/>
      <c r="S45" s="579" t="s">
        <v>37</v>
      </c>
      <c r="T45" s="580"/>
      <c r="U45" s="140"/>
      <c r="V45" s="159"/>
      <c r="W45" s="121">
        <v>0</v>
      </c>
    </row>
    <row r="46" spans="1:24" s="123" customFormat="1" ht="41.25" customHeight="1" thickBot="1" x14ac:dyDescent="0.55000000000000004">
      <c r="A46" s="124"/>
      <c r="B46" s="563"/>
      <c r="C46" s="564"/>
      <c r="D46" s="564"/>
      <c r="E46" s="564"/>
      <c r="F46" s="564"/>
      <c r="G46" s="564"/>
      <c r="H46" s="565"/>
      <c r="I46" s="571"/>
      <c r="J46" s="572"/>
      <c r="K46" s="572"/>
      <c r="L46" s="572"/>
      <c r="M46" s="572"/>
      <c r="N46" s="576"/>
      <c r="O46" s="577"/>
      <c r="P46" s="578"/>
      <c r="Q46" s="355"/>
      <c r="R46" s="356"/>
      <c r="S46" s="581" t="s">
        <v>38</v>
      </c>
      <c r="T46" s="582"/>
      <c r="U46" s="582"/>
      <c r="V46" s="582"/>
      <c r="W46" s="101">
        <f>SUM(W36:W45)</f>
        <v>250000000</v>
      </c>
    </row>
    <row r="47" spans="1:24" s="123" customFormat="1" ht="41.25" customHeight="1" thickBot="1" x14ac:dyDescent="0.55000000000000004">
      <c r="A47" s="124"/>
      <c r="B47" s="566"/>
      <c r="C47" s="567"/>
      <c r="D47" s="567"/>
      <c r="E47" s="567"/>
      <c r="F47" s="567"/>
      <c r="G47" s="567"/>
      <c r="H47" s="568"/>
      <c r="I47" s="522" t="s">
        <v>39</v>
      </c>
      <c r="J47" s="523"/>
      <c r="K47" s="523"/>
      <c r="L47" s="523"/>
      <c r="M47" s="523"/>
      <c r="N47" s="523"/>
      <c r="O47" s="523"/>
      <c r="P47" s="523"/>
      <c r="Q47" s="523"/>
      <c r="R47" s="524"/>
      <c r="S47" s="525" t="s">
        <v>40</v>
      </c>
      <c r="T47" s="526"/>
      <c r="U47" s="526"/>
      <c r="V47" s="527"/>
      <c r="W47" s="93">
        <f>Q45</f>
        <v>13413213241</v>
      </c>
    </row>
    <row r="48" spans="1:24" s="142" customFormat="1" ht="41.25" customHeight="1" thickBot="1" x14ac:dyDescent="0.55000000000000004">
      <c r="A48" s="124"/>
      <c r="B48" s="528" t="s">
        <v>41</v>
      </c>
      <c r="C48" s="531"/>
      <c r="D48" s="531"/>
      <c r="E48" s="531"/>
      <c r="F48" s="531"/>
      <c r="G48" s="531"/>
      <c r="H48" s="532"/>
      <c r="I48" s="537"/>
      <c r="J48" s="538"/>
      <c r="K48" s="538"/>
      <c r="L48" s="538"/>
      <c r="M48" s="538"/>
      <c r="N48" s="538"/>
      <c r="O48" s="538"/>
      <c r="P48" s="538"/>
      <c r="Q48" s="538"/>
      <c r="R48" s="539"/>
      <c r="S48" s="546" t="s">
        <v>43</v>
      </c>
      <c r="T48" s="547"/>
      <c r="U48" s="547"/>
      <c r="V48" s="547"/>
      <c r="W48" s="93">
        <f>W46+W47</f>
        <v>13663213241</v>
      </c>
      <c r="X48" s="141"/>
    </row>
    <row r="49" spans="1:25" s="123" customFormat="1" ht="41.25" customHeight="1" thickBot="1" x14ac:dyDescent="0.55000000000000004">
      <c r="A49" s="124"/>
      <c r="B49" s="529"/>
      <c r="C49" s="533"/>
      <c r="D49" s="533"/>
      <c r="E49" s="533"/>
      <c r="F49" s="533"/>
      <c r="G49" s="533"/>
      <c r="H49" s="534"/>
      <c r="I49" s="540"/>
      <c r="J49" s="541"/>
      <c r="K49" s="541"/>
      <c r="L49" s="541"/>
      <c r="M49" s="541"/>
      <c r="N49" s="541"/>
      <c r="O49" s="541"/>
      <c r="P49" s="541"/>
      <c r="Q49" s="541"/>
      <c r="R49" s="542"/>
      <c r="S49" s="548" t="s">
        <v>44</v>
      </c>
      <c r="T49" s="549"/>
      <c r="U49" s="549"/>
      <c r="V49" s="549"/>
      <c r="W49" s="135"/>
    </row>
    <row r="50" spans="1:25" s="123" customFormat="1" ht="41.25" customHeight="1" thickBot="1" x14ac:dyDescent="0.55000000000000004">
      <c r="A50" s="143"/>
      <c r="B50" s="530"/>
      <c r="C50" s="535"/>
      <c r="D50" s="535"/>
      <c r="E50" s="535"/>
      <c r="F50" s="535"/>
      <c r="G50" s="535"/>
      <c r="H50" s="536"/>
      <c r="I50" s="543"/>
      <c r="J50" s="544"/>
      <c r="K50" s="544"/>
      <c r="L50" s="544"/>
      <c r="M50" s="544"/>
      <c r="N50" s="544"/>
      <c r="O50" s="544"/>
      <c r="P50" s="544"/>
      <c r="Q50" s="544"/>
      <c r="R50" s="545"/>
      <c r="S50" s="550" t="s">
        <v>45</v>
      </c>
      <c r="T50" s="551"/>
      <c r="U50" s="551"/>
      <c r="V50" s="551"/>
      <c r="W50" s="135"/>
      <c r="Y50" s="144"/>
    </row>
    <row r="51" spans="1:25" s="123" customFormat="1" ht="24.75" hidden="1" customHeight="1" thickBot="1" x14ac:dyDescent="0.55000000000000004">
      <c r="A51" s="145"/>
      <c r="B51" s="146"/>
      <c r="C51" s="146"/>
      <c r="D51" s="146"/>
      <c r="E51" s="146"/>
      <c r="F51" s="146"/>
      <c r="G51" s="146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7"/>
      <c r="X51" s="145"/>
    </row>
    <row r="52" spans="1:25" ht="18.75" customHeight="1" x14ac:dyDescent="0.3"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T52" s="30"/>
      <c r="U52" s="30"/>
      <c r="V52" s="30"/>
    </row>
    <row r="53" spans="1:25" ht="18.7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25" ht="13.5" customHeight="1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3">
      <c r="B55" s="15"/>
      <c r="C55" s="15"/>
      <c r="D55" s="15"/>
      <c r="E55" s="15"/>
      <c r="F55" s="15"/>
      <c r="G55" s="15"/>
      <c r="H55" s="15"/>
      <c r="S55" s="15"/>
      <c r="T55" s="15"/>
      <c r="U55" s="15"/>
      <c r="V55" s="15"/>
      <c r="W55" s="15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26"/>
      <c r="X56" s="15" t="s">
        <v>46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W57" s="13"/>
      <c r="X57" s="15" t="s">
        <v>47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5" s="15" customFormat="1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sheetProtection formatCells="0"/>
  <dataConsolidate/>
  <mergeCells count="215">
    <mergeCell ref="A2:W2"/>
    <mergeCell ref="B3:W3"/>
    <mergeCell ref="B4:B5"/>
    <mergeCell ref="C4:L4"/>
    <mergeCell ref="Q4:R4"/>
    <mergeCell ref="S4:U4"/>
    <mergeCell ref="C5:L5"/>
    <mergeCell ref="N5:O5"/>
    <mergeCell ref="Q5:R5"/>
    <mergeCell ref="S5:V5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B36:C36"/>
    <mergeCell ref="D36:G36"/>
    <mergeCell ref="H36:J36"/>
    <mergeCell ref="K36:L36"/>
    <mergeCell ref="N36:O36"/>
    <mergeCell ref="S36:T36"/>
    <mergeCell ref="B29:W29"/>
    <mergeCell ref="B32:W32"/>
    <mergeCell ref="B34:B35"/>
    <mergeCell ref="C34:L34"/>
    <mergeCell ref="N34:T34"/>
    <mergeCell ref="C35:L35"/>
    <mergeCell ref="N35:T35"/>
    <mergeCell ref="B37:D37"/>
    <mergeCell ref="E37:H37"/>
    <mergeCell ref="I37:M37"/>
    <mergeCell ref="N37:R37"/>
    <mergeCell ref="S37:T37"/>
    <mergeCell ref="B38:D38"/>
    <mergeCell ref="E38:H38"/>
    <mergeCell ref="I38:M38"/>
    <mergeCell ref="N38:R38"/>
    <mergeCell ref="S38:T38"/>
    <mergeCell ref="S41:T41"/>
    <mergeCell ref="I42:M42"/>
    <mergeCell ref="N42:R42"/>
    <mergeCell ref="S42:T42"/>
    <mergeCell ref="I43:M43"/>
    <mergeCell ref="N43:R43"/>
    <mergeCell ref="S43:T43"/>
    <mergeCell ref="B39:H39"/>
    <mergeCell ref="I39:M39"/>
    <mergeCell ref="N39:R39"/>
    <mergeCell ref="S39:T39"/>
    <mergeCell ref="B40:H43"/>
    <mergeCell ref="I40:M40"/>
    <mergeCell ref="N40:R40"/>
    <mergeCell ref="S40:T40"/>
    <mergeCell ref="I41:M41"/>
    <mergeCell ref="N41:R41"/>
    <mergeCell ref="I47:R47"/>
    <mergeCell ref="S47:V47"/>
    <mergeCell ref="B48:B50"/>
    <mergeCell ref="C48:H50"/>
    <mergeCell ref="I48:R50"/>
    <mergeCell ref="S48:V48"/>
    <mergeCell ref="S49:V49"/>
    <mergeCell ref="S50:V50"/>
    <mergeCell ref="B44:H44"/>
    <mergeCell ref="I44:M44"/>
    <mergeCell ref="N44:R44"/>
    <mergeCell ref="S44:T44"/>
    <mergeCell ref="B45:H47"/>
    <mergeCell ref="I45:M46"/>
    <mergeCell ref="N45:P46"/>
    <mergeCell ref="Q45:R46"/>
    <mergeCell ref="S45:T45"/>
    <mergeCell ref="S46:V46"/>
  </mergeCells>
  <dataValidations count="11">
    <dataValidation operator="greaterThan" allowBlank="1" showInputMessage="1" showErrorMessage="1" sqref="Q26:R26 W26" xr:uid="{00000000-0002-0000-0300-000000000000}"/>
    <dataValidation type="list" operator="equal" allowBlank="1" showInputMessage="1" showErrorMessage="1" sqref="K6" xr:uid="{00000000-0002-0000-0300-000001000000}">
      <formula1>"CHQ, SAV"</formula1>
    </dataValidation>
    <dataValidation type="whole" operator="greaterThanOrEqual" allowBlank="1" showInputMessage="1" showErrorMessage="1" sqref="N39:N41 S37:S44 T37:T38 T40:T44" xr:uid="{00000000-0002-0000-0300-000002000000}">
      <formula1>0</formula1>
    </dataValidation>
    <dataValidation type="custom" allowBlank="1" showInputMessage="1" showErrorMessage="1" sqref="I48" xr:uid="{00000000-0002-0000-0300-000003000000}">
      <formula1>EXACT(I48,UPPER(I48))</formula1>
    </dataValidation>
    <dataValidation type="custom" allowBlank="1" showInputMessage="1" showErrorMessage="1" sqref="B45" xr:uid="{00000000-0002-0000-0300-000004000000}">
      <formula1>AND(EXACT(B45,UPPER(B45)),ISTEXT(B45))</formula1>
    </dataValidation>
    <dataValidation type="custom" operator="equal" allowBlank="1" showInputMessage="1" showErrorMessage="1" sqref="B48" xr:uid="{00000000-0002-0000-0300-000005000000}">
      <formula1>"Signature:"</formula1>
    </dataValidation>
    <dataValidation type="date" operator="greaterThanOrEqual" allowBlank="1" showInputMessage="1" showErrorMessage="1" sqref="D6 D36" xr:uid="{00000000-0002-0000-0300-000006000000}">
      <formula1>TODAY()</formula1>
    </dataValidation>
    <dataValidation type="textLength" allowBlank="1" showInputMessage="1" showErrorMessage="1" sqref="D9:G10 D12:G25" xr:uid="{00000000-0002-0000-0300-000007000000}">
      <formula1>0</formula1>
      <formula2>99</formula2>
    </dataValidation>
    <dataValidation type="decimal" operator="greaterThan" allowBlank="1" showInputMessage="1" showErrorMessage="1" sqref="N35 Q9:R25 W9:W25 H9:H24 I15:J24" xr:uid="{00000000-0002-0000-0300-000008000000}">
      <formula1>0</formula1>
    </dataValidation>
    <dataValidation type="custom" errorStyle="information" allowBlank="1" showInputMessage="1" showErrorMessage="1" error="Please enter a valid account number." sqref="C5:L5 C35" xr:uid="{00000000-0002-0000-0300-000009000000}">
      <formula1>AND(LEN(C5)=12,ISNUMBER(C5))</formula1>
    </dataValidation>
    <dataValidation operator="greaterThanOrEqual" allowBlank="1" showInputMessage="1" showErrorMessage="1" sqref="D11:G11 S45:T45" xr:uid="{00000000-0002-0000-0300-00000A000000}"/>
  </dataValidations>
  <printOptions gridLines="1"/>
  <pageMargins left="0.25" right="0.25" top="0.75" bottom="0.25" header="0.3" footer="0.3"/>
  <pageSetup scale="3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300-00000B000000}">
          <x14:formula1>
            <xm:f>Lists!$B$2:$B$18</xm:f>
          </x14:formula1>
          <xm:sqref>P5</xm:sqref>
        </x14:dataValidation>
        <x14:dataValidation type="list" allowBlank="1" showInputMessage="1" showErrorMessage="1" xr:uid="{00000000-0002-0000-0300-00000C000000}">
          <x14:formula1>
            <xm:f>Validation!$C$2:$C$24</xm:f>
          </x14:formula1>
          <xm:sqref>E38:H38</xm:sqref>
        </x14:dataValidation>
        <x14:dataValidation type="list" allowBlank="1" showInputMessage="1" showErrorMessage="1" xr:uid="{00000000-0002-0000-0300-00000D000000}">
          <x14:formula1>
            <xm:f>Validation!$F$3:$F$13</xm:f>
          </x14:formula1>
          <xm:sqref>E37:H37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WF58"/>
  <sheetViews>
    <sheetView topLeftCell="A31" zoomScale="55" zoomScaleNormal="55" zoomScaleSheetLayoutView="40" zoomScalePageLayoutView="70" workbookViewId="0">
      <selection activeCell="I47" sqref="I47:R49"/>
    </sheetView>
  </sheetViews>
  <sheetFormatPr defaultColWidth="0" defaultRowHeight="14.4" customHeight="1" zeroHeight="1" x14ac:dyDescent="0.3"/>
  <cols>
    <col min="1" max="1" width="15.44140625" style="247" customWidth="1"/>
    <col min="2" max="2" width="16.5546875" style="247" customWidth="1"/>
    <col min="3" max="3" width="2.6640625" style="247" customWidth="1"/>
    <col min="4" max="4" width="14.88671875" style="247" customWidth="1"/>
    <col min="5" max="5" width="16.44140625" style="247" customWidth="1"/>
    <col min="6" max="6" width="11.109375" style="247" customWidth="1"/>
    <col min="7" max="7" width="1" style="247" customWidth="1"/>
    <col min="8" max="8" width="14.88671875" style="247" customWidth="1"/>
    <col min="9" max="9" width="20.44140625" style="247" customWidth="1"/>
    <col min="10" max="10" width="0.6640625" style="247" hidden="1" customWidth="1"/>
    <col min="11" max="11" width="14.33203125" style="247" customWidth="1"/>
    <col min="12" max="12" width="13.109375" style="247" customWidth="1"/>
    <col min="13" max="13" width="2.88671875" style="247" hidden="1" customWidth="1"/>
    <col min="14" max="14" width="19.44140625" style="247" customWidth="1"/>
    <col min="15" max="15" width="14.88671875" style="247" hidden="1" customWidth="1"/>
    <col min="16" max="16" width="19.5546875" style="247" customWidth="1"/>
    <col min="17" max="17" width="14.88671875" style="247" customWidth="1"/>
    <col min="18" max="18" width="21.33203125" style="247" customWidth="1"/>
    <col min="19" max="19" width="17.33203125" style="247" customWidth="1"/>
    <col min="20" max="20" width="9" style="247" customWidth="1"/>
    <col min="21" max="21" width="5.33203125" style="247" customWidth="1"/>
    <col min="22" max="22" width="27.109375" style="247" customWidth="1"/>
    <col min="23" max="23" width="38.5546875" style="247" customWidth="1"/>
    <col min="24" max="24" width="58.5546875" style="247" customWidth="1"/>
    <col min="25" max="26" width="8.6640625" style="247" hidden="1"/>
    <col min="27" max="27" width="10.109375" style="247" hidden="1"/>
    <col min="28" max="257" width="8.6640625" style="247" hidden="1"/>
    <col min="258" max="262" width="4.109375" style="247" hidden="1"/>
    <col min="263" max="263" width="11.109375" style="247" hidden="1"/>
    <col min="264" max="271" width="4.109375" style="247" hidden="1"/>
    <col min="272" max="272" width="10.109375" style="247" hidden="1"/>
    <col min="273" max="273" width="4.109375" style="247" hidden="1"/>
    <col min="274" max="274" width="10.88671875" style="247" hidden="1"/>
    <col min="275" max="275" width="3.88671875" style="247" hidden="1"/>
    <col min="276" max="276" width="13.88671875" style="247" hidden="1"/>
    <col min="277" max="277" width="5.44140625" style="247" hidden="1"/>
    <col min="278" max="278" width="6.44140625" style="247" hidden="1"/>
    <col min="279" max="279" width="32.44140625" style="247" hidden="1"/>
    <col min="280" max="280" width="36.88671875" style="247" hidden="1"/>
    <col min="281" max="513" width="8.6640625" style="247" hidden="1"/>
    <col min="514" max="518" width="4.109375" style="247" hidden="1"/>
    <col min="519" max="519" width="11.109375" style="247" hidden="1"/>
    <col min="520" max="527" width="4.109375" style="247" hidden="1"/>
    <col min="528" max="528" width="10.109375" style="247" hidden="1"/>
    <col min="529" max="529" width="4.109375" style="247" hidden="1"/>
    <col min="530" max="530" width="10.88671875" style="247" hidden="1"/>
    <col min="531" max="531" width="3.88671875" style="247" hidden="1"/>
    <col min="532" max="532" width="13.88671875" style="247" hidden="1"/>
    <col min="533" max="533" width="5.44140625" style="247" hidden="1"/>
    <col min="534" max="534" width="6.44140625" style="247" hidden="1"/>
    <col min="535" max="535" width="32.44140625" style="247" hidden="1"/>
    <col min="536" max="536" width="36.88671875" style="247" hidden="1"/>
    <col min="537" max="769" width="8.6640625" style="247" hidden="1"/>
    <col min="770" max="774" width="4.109375" style="247" hidden="1"/>
    <col min="775" max="775" width="11.109375" style="247" hidden="1"/>
    <col min="776" max="783" width="4.109375" style="247" hidden="1"/>
    <col min="784" max="784" width="10.109375" style="247" hidden="1"/>
    <col min="785" max="785" width="4.109375" style="247" hidden="1"/>
    <col min="786" max="786" width="10.88671875" style="247" hidden="1"/>
    <col min="787" max="787" width="3.88671875" style="247" hidden="1"/>
    <col min="788" max="788" width="13.88671875" style="247" hidden="1"/>
    <col min="789" max="789" width="5.44140625" style="247" hidden="1"/>
    <col min="790" max="790" width="6.44140625" style="247" hidden="1"/>
    <col min="791" max="791" width="32.44140625" style="247" hidden="1"/>
    <col min="792" max="792" width="36.88671875" style="247" hidden="1"/>
    <col min="793" max="1025" width="8.6640625" style="247" hidden="1"/>
    <col min="1026" max="1030" width="4.109375" style="247" hidden="1"/>
    <col min="1031" max="1031" width="11.109375" style="247" hidden="1"/>
    <col min="1032" max="1039" width="4.109375" style="247" hidden="1"/>
    <col min="1040" max="1040" width="10.109375" style="247" hidden="1"/>
    <col min="1041" max="1041" width="4.109375" style="247" hidden="1"/>
    <col min="1042" max="1042" width="10.88671875" style="247" hidden="1"/>
    <col min="1043" max="1043" width="3.88671875" style="247" hidden="1"/>
    <col min="1044" max="1044" width="13.88671875" style="247" hidden="1"/>
    <col min="1045" max="1045" width="5.44140625" style="247" hidden="1"/>
    <col min="1046" max="1046" width="6.44140625" style="247" hidden="1"/>
    <col min="1047" max="1047" width="32.44140625" style="247" hidden="1"/>
    <col min="1048" max="1048" width="36.88671875" style="247" hidden="1"/>
    <col min="1049" max="1281" width="8.6640625" style="247" hidden="1"/>
    <col min="1282" max="1286" width="4.109375" style="247" hidden="1"/>
    <col min="1287" max="1287" width="11.109375" style="247" hidden="1"/>
    <col min="1288" max="1295" width="4.109375" style="247" hidden="1"/>
    <col min="1296" max="1296" width="10.109375" style="247" hidden="1"/>
    <col min="1297" max="1297" width="4.109375" style="247" hidden="1"/>
    <col min="1298" max="1298" width="10.88671875" style="247" hidden="1"/>
    <col min="1299" max="1299" width="3.88671875" style="247" hidden="1"/>
    <col min="1300" max="1300" width="13.88671875" style="247" hidden="1"/>
    <col min="1301" max="1301" width="5.44140625" style="247" hidden="1"/>
    <col min="1302" max="1302" width="6.44140625" style="247" hidden="1"/>
    <col min="1303" max="1303" width="32.44140625" style="247" hidden="1"/>
    <col min="1304" max="1304" width="36.88671875" style="247" hidden="1"/>
    <col min="1305" max="1537" width="8.6640625" style="247" hidden="1"/>
    <col min="1538" max="1542" width="4.109375" style="247" hidden="1"/>
    <col min="1543" max="1543" width="11.109375" style="247" hidden="1"/>
    <col min="1544" max="1551" width="4.109375" style="247" hidden="1"/>
    <col min="1552" max="1552" width="10.109375" style="247" hidden="1"/>
    <col min="1553" max="1553" width="4.109375" style="247" hidden="1"/>
    <col min="1554" max="1554" width="10.88671875" style="247" hidden="1"/>
    <col min="1555" max="1555" width="3.88671875" style="247" hidden="1"/>
    <col min="1556" max="1556" width="13.88671875" style="247" hidden="1"/>
    <col min="1557" max="1557" width="5.44140625" style="247" hidden="1"/>
    <col min="1558" max="1558" width="6.44140625" style="247" hidden="1"/>
    <col min="1559" max="1559" width="32.44140625" style="247" hidden="1"/>
    <col min="1560" max="1560" width="36.88671875" style="247" hidden="1"/>
    <col min="1561" max="1793" width="8.6640625" style="247" hidden="1"/>
    <col min="1794" max="1798" width="4.109375" style="247" hidden="1"/>
    <col min="1799" max="1799" width="11.109375" style="247" hidden="1"/>
    <col min="1800" max="1807" width="4.109375" style="247" hidden="1"/>
    <col min="1808" max="1808" width="10.109375" style="247" hidden="1"/>
    <col min="1809" max="1809" width="4.109375" style="247" hidden="1"/>
    <col min="1810" max="1810" width="10.88671875" style="247" hidden="1"/>
    <col min="1811" max="1811" width="3.88671875" style="247" hidden="1"/>
    <col min="1812" max="1812" width="13.88671875" style="247" hidden="1"/>
    <col min="1813" max="1813" width="5.44140625" style="247" hidden="1"/>
    <col min="1814" max="1814" width="6.44140625" style="247" hidden="1"/>
    <col min="1815" max="1815" width="32.44140625" style="247" hidden="1"/>
    <col min="1816" max="1816" width="36.88671875" style="247" hidden="1"/>
    <col min="1817" max="2049" width="8.6640625" style="247" hidden="1"/>
    <col min="2050" max="2054" width="4.109375" style="247" hidden="1"/>
    <col min="2055" max="2055" width="11.109375" style="247" hidden="1"/>
    <col min="2056" max="2063" width="4.109375" style="247" hidden="1"/>
    <col min="2064" max="2064" width="10.109375" style="247" hidden="1"/>
    <col min="2065" max="2065" width="4.109375" style="247" hidden="1"/>
    <col min="2066" max="2066" width="10.88671875" style="247" hidden="1"/>
    <col min="2067" max="2067" width="3.88671875" style="247" hidden="1"/>
    <col min="2068" max="2068" width="13.88671875" style="247" hidden="1"/>
    <col min="2069" max="2069" width="5.44140625" style="247" hidden="1"/>
    <col min="2070" max="2070" width="6.44140625" style="247" hidden="1"/>
    <col min="2071" max="2071" width="32.44140625" style="247" hidden="1"/>
    <col min="2072" max="2072" width="36.88671875" style="247" hidden="1"/>
    <col min="2073" max="2305" width="8.6640625" style="247" hidden="1"/>
    <col min="2306" max="2310" width="4.109375" style="247" hidden="1"/>
    <col min="2311" max="2311" width="11.109375" style="247" hidden="1"/>
    <col min="2312" max="2319" width="4.109375" style="247" hidden="1"/>
    <col min="2320" max="2320" width="10.109375" style="247" hidden="1"/>
    <col min="2321" max="2321" width="4.109375" style="247" hidden="1"/>
    <col min="2322" max="2322" width="10.88671875" style="247" hidden="1"/>
    <col min="2323" max="2323" width="3.88671875" style="247" hidden="1"/>
    <col min="2324" max="2324" width="13.88671875" style="247" hidden="1"/>
    <col min="2325" max="2325" width="5.44140625" style="247" hidden="1"/>
    <col min="2326" max="2326" width="6.44140625" style="247" hidden="1"/>
    <col min="2327" max="2327" width="32.44140625" style="247" hidden="1"/>
    <col min="2328" max="2328" width="36.88671875" style="247" hidden="1"/>
    <col min="2329" max="2561" width="8.6640625" style="247" hidden="1"/>
    <col min="2562" max="2566" width="4.109375" style="247" hidden="1"/>
    <col min="2567" max="2567" width="11.109375" style="247" hidden="1"/>
    <col min="2568" max="2575" width="4.109375" style="247" hidden="1"/>
    <col min="2576" max="2576" width="10.109375" style="247" hidden="1"/>
    <col min="2577" max="2577" width="4.109375" style="247" hidden="1"/>
    <col min="2578" max="2578" width="10.88671875" style="247" hidden="1"/>
    <col min="2579" max="2579" width="3.88671875" style="247" hidden="1"/>
    <col min="2580" max="2580" width="13.88671875" style="247" hidden="1"/>
    <col min="2581" max="2581" width="5.44140625" style="247" hidden="1"/>
    <col min="2582" max="2582" width="6.44140625" style="247" hidden="1"/>
    <col min="2583" max="2583" width="32.44140625" style="247" hidden="1"/>
    <col min="2584" max="2584" width="36.88671875" style="247" hidden="1"/>
    <col min="2585" max="2817" width="8.6640625" style="247" hidden="1"/>
    <col min="2818" max="2822" width="4.109375" style="247" hidden="1"/>
    <col min="2823" max="2823" width="11.109375" style="247" hidden="1"/>
    <col min="2824" max="2831" width="4.109375" style="247" hidden="1"/>
    <col min="2832" max="2832" width="10.109375" style="247" hidden="1"/>
    <col min="2833" max="2833" width="4.109375" style="247" hidden="1"/>
    <col min="2834" max="2834" width="10.88671875" style="247" hidden="1"/>
    <col min="2835" max="2835" width="3.88671875" style="247" hidden="1"/>
    <col min="2836" max="2836" width="13.88671875" style="247" hidden="1"/>
    <col min="2837" max="2837" width="5.44140625" style="247" hidden="1"/>
    <col min="2838" max="2838" width="6.44140625" style="247" hidden="1"/>
    <col min="2839" max="2839" width="32.44140625" style="247" hidden="1"/>
    <col min="2840" max="2840" width="36.88671875" style="247" hidden="1"/>
    <col min="2841" max="3073" width="8.6640625" style="247" hidden="1"/>
    <col min="3074" max="3078" width="4.109375" style="247" hidden="1"/>
    <col min="3079" max="3079" width="11.109375" style="247" hidden="1"/>
    <col min="3080" max="3087" width="4.109375" style="247" hidden="1"/>
    <col min="3088" max="3088" width="10.109375" style="247" hidden="1"/>
    <col min="3089" max="3089" width="4.109375" style="247" hidden="1"/>
    <col min="3090" max="3090" width="10.88671875" style="247" hidden="1"/>
    <col min="3091" max="3091" width="3.88671875" style="247" hidden="1"/>
    <col min="3092" max="3092" width="13.88671875" style="247" hidden="1"/>
    <col min="3093" max="3093" width="5.44140625" style="247" hidden="1"/>
    <col min="3094" max="3094" width="6.44140625" style="247" hidden="1"/>
    <col min="3095" max="3095" width="32.44140625" style="247" hidden="1"/>
    <col min="3096" max="3096" width="36.88671875" style="247" hidden="1"/>
    <col min="3097" max="3329" width="8.6640625" style="247" hidden="1"/>
    <col min="3330" max="3334" width="4.109375" style="247" hidden="1"/>
    <col min="3335" max="3335" width="11.109375" style="247" hidden="1"/>
    <col min="3336" max="3343" width="4.109375" style="247" hidden="1"/>
    <col min="3344" max="3344" width="10.109375" style="247" hidden="1"/>
    <col min="3345" max="3345" width="4.109375" style="247" hidden="1"/>
    <col min="3346" max="3346" width="10.88671875" style="247" hidden="1"/>
    <col min="3347" max="3347" width="3.88671875" style="247" hidden="1"/>
    <col min="3348" max="3348" width="13.88671875" style="247" hidden="1"/>
    <col min="3349" max="3349" width="5.44140625" style="247" hidden="1"/>
    <col min="3350" max="3350" width="6.44140625" style="247" hidden="1"/>
    <col min="3351" max="3351" width="32.44140625" style="247" hidden="1"/>
    <col min="3352" max="3352" width="36.88671875" style="247" hidden="1"/>
    <col min="3353" max="3585" width="8.6640625" style="247" hidden="1"/>
    <col min="3586" max="3590" width="4.109375" style="247" hidden="1"/>
    <col min="3591" max="3591" width="11.109375" style="247" hidden="1"/>
    <col min="3592" max="3599" width="4.109375" style="247" hidden="1"/>
    <col min="3600" max="3600" width="10.109375" style="247" hidden="1"/>
    <col min="3601" max="3601" width="4.109375" style="247" hidden="1"/>
    <col min="3602" max="3602" width="10.88671875" style="247" hidden="1"/>
    <col min="3603" max="3603" width="3.88671875" style="247" hidden="1"/>
    <col min="3604" max="3604" width="13.88671875" style="247" hidden="1"/>
    <col min="3605" max="3605" width="5.44140625" style="247" hidden="1"/>
    <col min="3606" max="3606" width="6.44140625" style="247" hidden="1"/>
    <col min="3607" max="3607" width="32.44140625" style="247" hidden="1"/>
    <col min="3608" max="3608" width="36.88671875" style="247" hidden="1"/>
    <col min="3609" max="3841" width="8.6640625" style="247" hidden="1"/>
    <col min="3842" max="3846" width="4.109375" style="247" hidden="1"/>
    <col min="3847" max="3847" width="11.109375" style="247" hidden="1"/>
    <col min="3848" max="3855" width="4.109375" style="247" hidden="1"/>
    <col min="3856" max="3856" width="10.109375" style="247" hidden="1"/>
    <col min="3857" max="3857" width="4.109375" style="247" hidden="1"/>
    <col min="3858" max="3858" width="10.88671875" style="247" hidden="1"/>
    <col min="3859" max="3859" width="3.88671875" style="247" hidden="1"/>
    <col min="3860" max="3860" width="13.88671875" style="247" hidden="1"/>
    <col min="3861" max="3861" width="5.44140625" style="247" hidden="1"/>
    <col min="3862" max="3862" width="6.44140625" style="247" hidden="1"/>
    <col min="3863" max="3863" width="32.44140625" style="247" hidden="1"/>
    <col min="3864" max="3864" width="36.88671875" style="247" hidden="1"/>
    <col min="3865" max="4097" width="8.6640625" style="247" hidden="1"/>
    <col min="4098" max="4102" width="4.109375" style="247" hidden="1"/>
    <col min="4103" max="4103" width="11.109375" style="247" hidden="1"/>
    <col min="4104" max="4111" width="4.109375" style="247" hidden="1"/>
    <col min="4112" max="4112" width="10.109375" style="247" hidden="1"/>
    <col min="4113" max="4113" width="4.109375" style="247" hidden="1"/>
    <col min="4114" max="4114" width="10.88671875" style="247" hidden="1"/>
    <col min="4115" max="4115" width="3.88671875" style="247" hidden="1"/>
    <col min="4116" max="4116" width="13.88671875" style="247" hidden="1"/>
    <col min="4117" max="4117" width="5.44140625" style="247" hidden="1"/>
    <col min="4118" max="4118" width="6.44140625" style="247" hidden="1"/>
    <col min="4119" max="4119" width="32.44140625" style="247" hidden="1"/>
    <col min="4120" max="4120" width="36.88671875" style="247" hidden="1"/>
    <col min="4121" max="4353" width="8.6640625" style="247" hidden="1"/>
    <col min="4354" max="4358" width="4.109375" style="247" hidden="1"/>
    <col min="4359" max="4359" width="11.109375" style="247" hidden="1"/>
    <col min="4360" max="4367" width="4.109375" style="247" hidden="1"/>
    <col min="4368" max="4368" width="10.109375" style="247" hidden="1"/>
    <col min="4369" max="4369" width="4.109375" style="247" hidden="1"/>
    <col min="4370" max="4370" width="10.88671875" style="247" hidden="1"/>
    <col min="4371" max="4371" width="3.88671875" style="247" hidden="1"/>
    <col min="4372" max="4372" width="13.88671875" style="247" hidden="1"/>
    <col min="4373" max="4373" width="5.44140625" style="247" hidden="1"/>
    <col min="4374" max="4374" width="6.44140625" style="247" hidden="1"/>
    <col min="4375" max="4375" width="32.44140625" style="247" hidden="1"/>
    <col min="4376" max="4376" width="36.88671875" style="247" hidden="1"/>
    <col min="4377" max="4609" width="8.6640625" style="247" hidden="1"/>
    <col min="4610" max="4614" width="4.109375" style="247" hidden="1"/>
    <col min="4615" max="4615" width="11.109375" style="247" hidden="1"/>
    <col min="4616" max="4623" width="4.109375" style="247" hidden="1"/>
    <col min="4624" max="4624" width="10.109375" style="247" hidden="1"/>
    <col min="4625" max="4625" width="4.109375" style="247" hidden="1"/>
    <col min="4626" max="4626" width="10.88671875" style="247" hidden="1"/>
    <col min="4627" max="4627" width="3.88671875" style="247" hidden="1"/>
    <col min="4628" max="4628" width="13.88671875" style="247" hidden="1"/>
    <col min="4629" max="4629" width="5.44140625" style="247" hidden="1"/>
    <col min="4630" max="4630" width="6.44140625" style="247" hidden="1"/>
    <col min="4631" max="4631" width="32.44140625" style="247" hidden="1"/>
    <col min="4632" max="4632" width="36.88671875" style="247" hidden="1"/>
    <col min="4633" max="4865" width="8.6640625" style="247" hidden="1"/>
    <col min="4866" max="4870" width="4.109375" style="247" hidden="1"/>
    <col min="4871" max="4871" width="11.109375" style="247" hidden="1"/>
    <col min="4872" max="4879" width="4.109375" style="247" hidden="1"/>
    <col min="4880" max="4880" width="10.109375" style="247" hidden="1"/>
    <col min="4881" max="4881" width="4.109375" style="247" hidden="1"/>
    <col min="4882" max="4882" width="10.88671875" style="247" hidden="1"/>
    <col min="4883" max="4883" width="3.88671875" style="247" hidden="1"/>
    <col min="4884" max="4884" width="13.88671875" style="247" hidden="1"/>
    <col min="4885" max="4885" width="5.44140625" style="247" hidden="1"/>
    <col min="4886" max="4886" width="6.44140625" style="247" hidden="1"/>
    <col min="4887" max="4887" width="32.44140625" style="247" hidden="1"/>
    <col min="4888" max="4888" width="36.88671875" style="247" hidden="1"/>
    <col min="4889" max="5121" width="8.6640625" style="247" hidden="1"/>
    <col min="5122" max="5126" width="4.109375" style="247" hidden="1"/>
    <col min="5127" max="5127" width="11.109375" style="247" hidden="1"/>
    <col min="5128" max="5135" width="4.109375" style="247" hidden="1"/>
    <col min="5136" max="5136" width="10.109375" style="247" hidden="1"/>
    <col min="5137" max="5137" width="4.109375" style="247" hidden="1"/>
    <col min="5138" max="5138" width="10.88671875" style="247" hidden="1"/>
    <col min="5139" max="5139" width="3.88671875" style="247" hidden="1"/>
    <col min="5140" max="5140" width="13.88671875" style="247" hidden="1"/>
    <col min="5141" max="5141" width="5.44140625" style="247" hidden="1"/>
    <col min="5142" max="5142" width="6.44140625" style="247" hidden="1"/>
    <col min="5143" max="5143" width="32.44140625" style="247" hidden="1"/>
    <col min="5144" max="5144" width="36.88671875" style="247" hidden="1"/>
    <col min="5145" max="5377" width="8.6640625" style="247" hidden="1"/>
    <col min="5378" max="5382" width="4.109375" style="247" hidden="1"/>
    <col min="5383" max="5383" width="11.109375" style="247" hidden="1"/>
    <col min="5384" max="5391" width="4.109375" style="247" hidden="1"/>
    <col min="5392" max="5392" width="10.109375" style="247" hidden="1"/>
    <col min="5393" max="5393" width="4.109375" style="247" hidden="1"/>
    <col min="5394" max="5394" width="10.88671875" style="247" hidden="1"/>
    <col min="5395" max="5395" width="3.88671875" style="247" hidden="1"/>
    <col min="5396" max="5396" width="13.88671875" style="247" hidden="1"/>
    <col min="5397" max="5397" width="5.44140625" style="247" hidden="1"/>
    <col min="5398" max="5398" width="6.44140625" style="247" hidden="1"/>
    <col min="5399" max="5399" width="32.44140625" style="247" hidden="1"/>
    <col min="5400" max="5400" width="36.88671875" style="247" hidden="1"/>
    <col min="5401" max="5633" width="8.6640625" style="247" hidden="1"/>
    <col min="5634" max="5638" width="4.109375" style="247" hidden="1"/>
    <col min="5639" max="5639" width="11.109375" style="247" hidden="1"/>
    <col min="5640" max="5647" width="4.109375" style="247" hidden="1"/>
    <col min="5648" max="5648" width="10.109375" style="247" hidden="1"/>
    <col min="5649" max="5649" width="4.109375" style="247" hidden="1"/>
    <col min="5650" max="5650" width="10.88671875" style="247" hidden="1"/>
    <col min="5651" max="5651" width="3.88671875" style="247" hidden="1"/>
    <col min="5652" max="5652" width="13.88671875" style="247" hidden="1"/>
    <col min="5653" max="5653" width="5.44140625" style="247" hidden="1"/>
    <col min="5654" max="5654" width="6.44140625" style="247" hidden="1"/>
    <col min="5655" max="5655" width="32.44140625" style="247" hidden="1"/>
    <col min="5656" max="5656" width="36.88671875" style="247" hidden="1"/>
    <col min="5657" max="5889" width="8.6640625" style="247" hidden="1"/>
    <col min="5890" max="5894" width="4.109375" style="247" hidden="1"/>
    <col min="5895" max="5895" width="11.109375" style="247" hidden="1"/>
    <col min="5896" max="5903" width="4.109375" style="247" hidden="1"/>
    <col min="5904" max="5904" width="10.109375" style="247" hidden="1"/>
    <col min="5905" max="5905" width="4.109375" style="247" hidden="1"/>
    <col min="5906" max="5906" width="10.88671875" style="247" hidden="1"/>
    <col min="5907" max="5907" width="3.88671875" style="247" hidden="1"/>
    <col min="5908" max="5908" width="13.88671875" style="247" hidden="1"/>
    <col min="5909" max="5909" width="5.44140625" style="247" hidden="1"/>
    <col min="5910" max="5910" width="6.44140625" style="247" hidden="1"/>
    <col min="5911" max="5911" width="32.44140625" style="247" hidden="1"/>
    <col min="5912" max="5912" width="36.88671875" style="247" hidden="1"/>
    <col min="5913" max="6145" width="8.6640625" style="247" hidden="1"/>
    <col min="6146" max="6150" width="4.109375" style="247" hidden="1"/>
    <col min="6151" max="6151" width="11.109375" style="247" hidden="1"/>
    <col min="6152" max="6159" width="4.109375" style="247" hidden="1"/>
    <col min="6160" max="6160" width="10.109375" style="247" hidden="1"/>
    <col min="6161" max="6161" width="4.109375" style="247" hidden="1"/>
    <col min="6162" max="6162" width="10.88671875" style="247" hidden="1"/>
    <col min="6163" max="6163" width="3.88671875" style="247" hidden="1"/>
    <col min="6164" max="6164" width="13.88671875" style="247" hidden="1"/>
    <col min="6165" max="6165" width="5.44140625" style="247" hidden="1"/>
    <col min="6166" max="6166" width="6.44140625" style="247" hidden="1"/>
    <col min="6167" max="6167" width="32.44140625" style="247" hidden="1"/>
    <col min="6168" max="6168" width="36.88671875" style="247" hidden="1"/>
    <col min="6169" max="6401" width="8.6640625" style="247" hidden="1"/>
    <col min="6402" max="6406" width="4.109375" style="247" hidden="1"/>
    <col min="6407" max="6407" width="11.109375" style="247" hidden="1"/>
    <col min="6408" max="6415" width="4.109375" style="247" hidden="1"/>
    <col min="6416" max="6416" width="10.109375" style="247" hidden="1"/>
    <col min="6417" max="6417" width="4.109375" style="247" hidden="1"/>
    <col min="6418" max="6418" width="10.88671875" style="247" hidden="1"/>
    <col min="6419" max="6419" width="3.88671875" style="247" hidden="1"/>
    <col min="6420" max="6420" width="13.88671875" style="247" hidden="1"/>
    <col min="6421" max="6421" width="5.44140625" style="247" hidden="1"/>
    <col min="6422" max="6422" width="6.44140625" style="247" hidden="1"/>
    <col min="6423" max="6423" width="32.44140625" style="247" hidden="1"/>
    <col min="6424" max="6424" width="36.88671875" style="247" hidden="1"/>
    <col min="6425" max="6657" width="8.6640625" style="247" hidden="1"/>
    <col min="6658" max="6662" width="4.109375" style="247" hidden="1"/>
    <col min="6663" max="6663" width="11.109375" style="247" hidden="1"/>
    <col min="6664" max="6671" width="4.109375" style="247" hidden="1"/>
    <col min="6672" max="6672" width="10.109375" style="247" hidden="1"/>
    <col min="6673" max="6673" width="4.109375" style="247" hidden="1"/>
    <col min="6674" max="6674" width="10.88671875" style="247" hidden="1"/>
    <col min="6675" max="6675" width="3.88671875" style="247" hidden="1"/>
    <col min="6676" max="6676" width="13.88671875" style="247" hidden="1"/>
    <col min="6677" max="6677" width="5.44140625" style="247" hidden="1"/>
    <col min="6678" max="6678" width="6.44140625" style="247" hidden="1"/>
    <col min="6679" max="6679" width="32.44140625" style="247" hidden="1"/>
    <col min="6680" max="6680" width="36.88671875" style="247" hidden="1"/>
    <col min="6681" max="6913" width="8.6640625" style="247" hidden="1"/>
    <col min="6914" max="6918" width="4.109375" style="247" hidden="1"/>
    <col min="6919" max="6919" width="11.109375" style="247" hidden="1"/>
    <col min="6920" max="6927" width="4.109375" style="247" hidden="1"/>
    <col min="6928" max="6928" width="10.109375" style="247" hidden="1"/>
    <col min="6929" max="6929" width="4.109375" style="247" hidden="1"/>
    <col min="6930" max="6930" width="10.88671875" style="247" hidden="1"/>
    <col min="6931" max="6931" width="3.88671875" style="247" hidden="1"/>
    <col min="6932" max="6932" width="13.88671875" style="247" hidden="1"/>
    <col min="6933" max="6933" width="5.44140625" style="247" hidden="1"/>
    <col min="6934" max="6934" width="6.44140625" style="247" hidden="1"/>
    <col min="6935" max="6935" width="32.44140625" style="247" hidden="1"/>
    <col min="6936" max="6936" width="36.88671875" style="247" hidden="1"/>
    <col min="6937" max="7169" width="8.6640625" style="247" hidden="1"/>
    <col min="7170" max="7174" width="4.109375" style="247" hidden="1"/>
    <col min="7175" max="7175" width="11.109375" style="247" hidden="1"/>
    <col min="7176" max="7183" width="4.109375" style="247" hidden="1"/>
    <col min="7184" max="7184" width="10.109375" style="247" hidden="1"/>
    <col min="7185" max="7185" width="4.109375" style="247" hidden="1"/>
    <col min="7186" max="7186" width="10.88671875" style="247" hidden="1"/>
    <col min="7187" max="7187" width="3.88671875" style="247" hidden="1"/>
    <col min="7188" max="7188" width="13.88671875" style="247" hidden="1"/>
    <col min="7189" max="7189" width="5.44140625" style="247" hidden="1"/>
    <col min="7190" max="7190" width="6.44140625" style="247" hidden="1"/>
    <col min="7191" max="7191" width="32.44140625" style="247" hidden="1"/>
    <col min="7192" max="7192" width="36.88671875" style="247" hidden="1"/>
    <col min="7193" max="7425" width="8.6640625" style="247" hidden="1"/>
    <col min="7426" max="7430" width="4.109375" style="247" hidden="1"/>
    <col min="7431" max="7431" width="11.109375" style="247" hidden="1"/>
    <col min="7432" max="7439" width="4.109375" style="247" hidden="1"/>
    <col min="7440" max="7440" width="10.109375" style="247" hidden="1"/>
    <col min="7441" max="7441" width="4.109375" style="247" hidden="1"/>
    <col min="7442" max="7442" width="10.88671875" style="247" hidden="1"/>
    <col min="7443" max="7443" width="3.88671875" style="247" hidden="1"/>
    <col min="7444" max="7444" width="13.88671875" style="247" hidden="1"/>
    <col min="7445" max="7445" width="5.44140625" style="247" hidden="1"/>
    <col min="7446" max="7446" width="6.44140625" style="247" hidden="1"/>
    <col min="7447" max="7447" width="32.44140625" style="247" hidden="1"/>
    <col min="7448" max="7448" width="36.88671875" style="247" hidden="1"/>
    <col min="7449" max="7681" width="8.6640625" style="247" hidden="1"/>
    <col min="7682" max="7686" width="4.109375" style="247" hidden="1"/>
    <col min="7687" max="7687" width="11.109375" style="247" hidden="1"/>
    <col min="7688" max="7695" width="4.109375" style="247" hidden="1"/>
    <col min="7696" max="7696" width="10.109375" style="247" hidden="1"/>
    <col min="7697" max="7697" width="4.109375" style="247" hidden="1"/>
    <col min="7698" max="7698" width="10.88671875" style="247" hidden="1"/>
    <col min="7699" max="7699" width="3.88671875" style="247" hidden="1"/>
    <col min="7700" max="7700" width="13.88671875" style="247" hidden="1"/>
    <col min="7701" max="7701" width="5.44140625" style="247" hidden="1"/>
    <col min="7702" max="7702" width="6.44140625" style="247" hidden="1"/>
    <col min="7703" max="7703" width="32.44140625" style="247" hidden="1"/>
    <col min="7704" max="7704" width="36.88671875" style="247" hidden="1"/>
    <col min="7705" max="7937" width="8.6640625" style="247" hidden="1"/>
    <col min="7938" max="7942" width="4.109375" style="247" hidden="1"/>
    <col min="7943" max="7943" width="11.109375" style="247" hidden="1"/>
    <col min="7944" max="7951" width="4.109375" style="247" hidden="1"/>
    <col min="7952" max="7952" width="10.109375" style="247" hidden="1"/>
    <col min="7953" max="7953" width="4.109375" style="247" hidden="1"/>
    <col min="7954" max="7954" width="10.88671875" style="247" hidden="1"/>
    <col min="7955" max="7955" width="3.88671875" style="247" hidden="1"/>
    <col min="7956" max="7956" width="13.88671875" style="247" hidden="1"/>
    <col min="7957" max="7957" width="5.44140625" style="247" hidden="1"/>
    <col min="7958" max="7958" width="6.44140625" style="247" hidden="1"/>
    <col min="7959" max="7959" width="32.44140625" style="247" hidden="1"/>
    <col min="7960" max="7960" width="36.88671875" style="247" hidden="1"/>
    <col min="7961" max="8193" width="8.6640625" style="247" hidden="1"/>
    <col min="8194" max="8198" width="4.109375" style="247" hidden="1"/>
    <col min="8199" max="8199" width="11.109375" style="247" hidden="1"/>
    <col min="8200" max="8207" width="4.109375" style="247" hidden="1"/>
    <col min="8208" max="8208" width="10.109375" style="247" hidden="1"/>
    <col min="8209" max="8209" width="4.109375" style="247" hidden="1"/>
    <col min="8210" max="8210" width="10.88671875" style="247" hidden="1"/>
    <col min="8211" max="8211" width="3.88671875" style="247" hidden="1"/>
    <col min="8212" max="8212" width="13.88671875" style="247" hidden="1"/>
    <col min="8213" max="8213" width="5.44140625" style="247" hidden="1"/>
    <col min="8214" max="8214" width="6.44140625" style="247" hidden="1"/>
    <col min="8215" max="8215" width="32.44140625" style="247" hidden="1"/>
    <col min="8216" max="8216" width="36.88671875" style="247" hidden="1"/>
    <col min="8217" max="8449" width="8.6640625" style="247" hidden="1"/>
    <col min="8450" max="8454" width="4.109375" style="247" hidden="1"/>
    <col min="8455" max="8455" width="11.109375" style="247" hidden="1"/>
    <col min="8456" max="8463" width="4.109375" style="247" hidden="1"/>
    <col min="8464" max="8464" width="10.109375" style="247" hidden="1"/>
    <col min="8465" max="8465" width="4.109375" style="247" hidden="1"/>
    <col min="8466" max="8466" width="10.88671875" style="247" hidden="1"/>
    <col min="8467" max="8467" width="3.88671875" style="247" hidden="1"/>
    <col min="8468" max="8468" width="13.88671875" style="247" hidden="1"/>
    <col min="8469" max="8469" width="5.44140625" style="247" hidden="1"/>
    <col min="8470" max="8470" width="6.44140625" style="247" hidden="1"/>
    <col min="8471" max="8471" width="32.44140625" style="247" hidden="1"/>
    <col min="8472" max="8472" width="36.88671875" style="247" hidden="1"/>
    <col min="8473" max="8705" width="8.6640625" style="247" hidden="1"/>
    <col min="8706" max="8710" width="4.109375" style="247" hidden="1"/>
    <col min="8711" max="8711" width="11.109375" style="247" hidden="1"/>
    <col min="8712" max="8719" width="4.109375" style="247" hidden="1"/>
    <col min="8720" max="8720" width="10.109375" style="247" hidden="1"/>
    <col min="8721" max="8721" width="4.109375" style="247" hidden="1"/>
    <col min="8722" max="8722" width="10.88671875" style="247" hidden="1"/>
    <col min="8723" max="8723" width="3.88671875" style="247" hidden="1"/>
    <col min="8724" max="8724" width="13.88671875" style="247" hidden="1"/>
    <col min="8725" max="8725" width="5.44140625" style="247" hidden="1"/>
    <col min="8726" max="8726" width="6.44140625" style="247" hidden="1"/>
    <col min="8727" max="8727" width="32.44140625" style="247" hidden="1"/>
    <col min="8728" max="8728" width="36.88671875" style="247" hidden="1"/>
    <col min="8729" max="8961" width="8.6640625" style="247" hidden="1"/>
    <col min="8962" max="8966" width="4.109375" style="247" hidden="1"/>
    <col min="8967" max="8967" width="11.109375" style="247" hidden="1"/>
    <col min="8968" max="8975" width="4.109375" style="247" hidden="1"/>
    <col min="8976" max="8976" width="10.109375" style="247" hidden="1"/>
    <col min="8977" max="8977" width="4.109375" style="247" hidden="1"/>
    <col min="8978" max="8978" width="10.88671875" style="247" hidden="1"/>
    <col min="8979" max="8979" width="3.88671875" style="247" hidden="1"/>
    <col min="8980" max="8980" width="13.88671875" style="247" hidden="1"/>
    <col min="8981" max="8981" width="5.44140625" style="247" hidden="1"/>
    <col min="8982" max="8982" width="6.44140625" style="247" hidden="1"/>
    <col min="8983" max="8983" width="32.44140625" style="247" hidden="1"/>
    <col min="8984" max="8984" width="36.88671875" style="247" hidden="1"/>
    <col min="8985" max="9217" width="8.6640625" style="247" hidden="1"/>
    <col min="9218" max="9222" width="4.109375" style="247" hidden="1"/>
    <col min="9223" max="9223" width="11.109375" style="247" hidden="1"/>
    <col min="9224" max="9231" width="4.109375" style="247" hidden="1"/>
    <col min="9232" max="9232" width="10.109375" style="247" hidden="1"/>
    <col min="9233" max="9233" width="4.109375" style="247" hidden="1"/>
    <col min="9234" max="9234" width="10.88671875" style="247" hidden="1"/>
    <col min="9235" max="9235" width="3.88671875" style="247" hidden="1"/>
    <col min="9236" max="9236" width="13.88671875" style="247" hidden="1"/>
    <col min="9237" max="9237" width="5.44140625" style="247" hidden="1"/>
    <col min="9238" max="9238" width="6.44140625" style="247" hidden="1"/>
    <col min="9239" max="9239" width="32.44140625" style="247" hidden="1"/>
    <col min="9240" max="9240" width="36.88671875" style="247" hidden="1"/>
    <col min="9241" max="9473" width="8.6640625" style="247" hidden="1"/>
    <col min="9474" max="9478" width="4.109375" style="247" hidden="1"/>
    <col min="9479" max="9479" width="11.109375" style="247" hidden="1"/>
    <col min="9480" max="9487" width="4.109375" style="247" hidden="1"/>
    <col min="9488" max="9488" width="10.109375" style="247" hidden="1"/>
    <col min="9489" max="9489" width="4.109375" style="247" hidden="1"/>
    <col min="9490" max="9490" width="10.88671875" style="247" hidden="1"/>
    <col min="9491" max="9491" width="3.88671875" style="247" hidden="1"/>
    <col min="9492" max="9492" width="13.88671875" style="247" hidden="1"/>
    <col min="9493" max="9493" width="5.44140625" style="247" hidden="1"/>
    <col min="9494" max="9494" width="6.44140625" style="247" hidden="1"/>
    <col min="9495" max="9495" width="32.44140625" style="247" hidden="1"/>
    <col min="9496" max="9496" width="36.88671875" style="247" hidden="1"/>
    <col min="9497" max="9729" width="8.6640625" style="247" hidden="1"/>
    <col min="9730" max="9734" width="4.109375" style="247" hidden="1"/>
    <col min="9735" max="9735" width="11.109375" style="247" hidden="1"/>
    <col min="9736" max="9743" width="4.109375" style="247" hidden="1"/>
    <col min="9744" max="9744" width="10.109375" style="247" hidden="1"/>
    <col min="9745" max="9745" width="4.109375" style="247" hidden="1"/>
    <col min="9746" max="9746" width="10.88671875" style="247" hidden="1"/>
    <col min="9747" max="9747" width="3.88671875" style="247" hidden="1"/>
    <col min="9748" max="9748" width="13.88671875" style="247" hidden="1"/>
    <col min="9749" max="9749" width="5.44140625" style="247" hidden="1"/>
    <col min="9750" max="9750" width="6.44140625" style="247" hidden="1"/>
    <col min="9751" max="9751" width="32.44140625" style="247" hidden="1"/>
    <col min="9752" max="9752" width="36.88671875" style="247" hidden="1"/>
    <col min="9753" max="9985" width="8.6640625" style="247" hidden="1"/>
    <col min="9986" max="9990" width="4.109375" style="247" hidden="1"/>
    <col min="9991" max="9991" width="11.109375" style="247" hidden="1"/>
    <col min="9992" max="9999" width="4.109375" style="247" hidden="1"/>
    <col min="10000" max="10000" width="10.109375" style="247" hidden="1"/>
    <col min="10001" max="10001" width="4.109375" style="247" hidden="1"/>
    <col min="10002" max="10002" width="10.88671875" style="247" hidden="1"/>
    <col min="10003" max="10003" width="3.88671875" style="247" hidden="1"/>
    <col min="10004" max="10004" width="13.88671875" style="247" hidden="1"/>
    <col min="10005" max="10005" width="5.44140625" style="247" hidden="1"/>
    <col min="10006" max="10006" width="6.44140625" style="247" hidden="1"/>
    <col min="10007" max="10007" width="32.44140625" style="247" hidden="1"/>
    <col min="10008" max="10008" width="36.88671875" style="247" hidden="1"/>
    <col min="10009" max="10241" width="8.6640625" style="247" hidden="1"/>
    <col min="10242" max="10246" width="4.109375" style="247" hidden="1"/>
    <col min="10247" max="10247" width="11.109375" style="247" hidden="1"/>
    <col min="10248" max="10255" width="4.109375" style="247" hidden="1"/>
    <col min="10256" max="10256" width="10.109375" style="247" hidden="1"/>
    <col min="10257" max="10257" width="4.109375" style="247" hidden="1"/>
    <col min="10258" max="10258" width="10.88671875" style="247" hidden="1"/>
    <col min="10259" max="10259" width="3.88671875" style="247" hidden="1"/>
    <col min="10260" max="10260" width="13.88671875" style="247" hidden="1"/>
    <col min="10261" max="10261" width="5.44140625" style="247" hidden="1"/>
    <col min="10262" max="10262" width="6.44140625" style="247" hidden="1"/>
    <col min="10263" max="10263" width="32.44140625" style="247" hidden="1"/>
    <col min="10264" max="10264" width="36.88671875" style="247" hidden="1"/>
    <col min="10265" max="10497" width="8.6640625" style="247" hidden="1"/>
    <col min="10498" max="10502" width="4.109375" style="247" hidden="1"/>
    <col min="10503" max="10503" width="11.109375" style="247" hidden="1"/>
    <col min="10504" max="10511" width="4.109375" style="247" hidden="1"/>
    <col min="10512" max="10512" width="10.109375" style="247" hidden="1"/>
    <col min="10513" max="10513" width="4.109375" style="247" hidden="1"/>
    <col min="10514" max="10514" width="10.88671875" style="247" hidden="1"/>
    <col min="10515" max="10515" width="3.88671875" style="247" hidden="1"/>
    <col min="10516" max="10516" width="13.88671875" style="247" hidden="1"/>
    <col min="10517" max="10517" width="5.44140625" style="247" hidden="1"/>
    <col min="10518" max="10518" width="6.44140625" style="247" hidden="1"/>
    <col min="10519" max="10519" width="32.44140625" style="247" hidden="1"/>
    <col min="10520" max="10520" width="36.88671875" style="247" hidden="1"/>
    <col min="10521" max="10753" width="8.6640625" style="247" hidden="1"/>
    <col min="10754" max="10758" width="4.109375" style="247" hidden="1"/>
    <col min="10759" max="10759" width="11.109375" style="247" hidden="1"/>
    <col min="10760" max="10767" width="4.109375" style="247" hidden="1"/>
    <col min="10768" max="10768" width="10.109375" style="247" hidden="1"/>
    <col min="10769" max="10769" width="4.109375" style="247" hidden="1"/>
    <col min="10770" max="10770" width="10.88671875" style="247" hidden="1"/>
    <col min="10771" max="10771" width="3.88671875" style="247" hidden="1"/>
    <col min="10772" max="10772" width="13.88671875" style="247" hidden="1"/>
    <col min="10773" max="10773" width="5.44140625" style="247" hidden="1"/>
    <col min="10774" max="10774" width="6.44140625" style="247" hidden="1"/>
    <col min="10775" max="10775" width="32.44140625" style="247" hidden="1"/>
    <col min="10776" max="10776" width="36.88671875" style="247" hidden="1"/>
    <col min="10777" max="11009" width="8.6640625" style="247" hidden="1"/>
    <col min="11010" max="11014" width="4.109375" style="247" hidden="1"/>
    <col min="11015" max="11015" width="11.109375" style="247" hidden="1"/>
    <col min="11016" max="11023" width="4.109375" style="247" hidden="1"/>
    <col min="11024" max="11024" width="10.109375" style="247" hidden="1"/>
    <col min="11025" max="11025" width="4.109375" style="247" hidden="1"/>
    <col min="11026" max="11026" width="10.88671875" style="247" hidden="1"/>
    <col min="11027" max="11027" width="3.88671875" style="247" hidden="1"/>
    <col min="11028" max="11028" width="13.88671875" style="247" hidden="1"/>
    <col min="11029" max="11029" width="5.44140625" style="247" hidden="1"/>
    <col min="11030" max="11030" width="6.44140625" style="247" hidden="1"/>
    <col min="11031" max="11031" width="32.44140625" style="247" hidden="1"/>
    <col min="11032" max="11032" width="36.88671875" style="247" hidden="1"/>
    <col min="11033" max="11265" width="8.6640625" style="247" hidden="1"/>
    <col min="11266" max="11270" width="4.109375" style="247" hidden="1"/>
    <col min="11271" max="11271" width="11.109375" style="247" hidden="1"/>
    <col min="11272" max="11279" width="4.109375" style="247" hidden="1"/>
    <col min="11280" max="11280" width="10.109375" style="247" hidden="1"/>
    <col min="11281" max="11281" width="4.109375" style="247" hidden="1"/>
    <col min="11282" max="11282" width="10.88671875" style="247" hidden="1"/>
    <col min="11283" max="11283" width="3.88671875" style="247" hidden="1"/>
    <col min="11284" max="11284" width="13.88671875" style="247" hidden="1"/>
    <col min="11285" max="11285" width="5.44140625" style="247" hidden="1"/>
    <col min="11286" max="11286" width="6.44140625" style="247" hidden="1"/>
    <col min="11287" max="11287" width="32.44140625" style="247" hidden="1"/>
    <col min="11288" max="11288" width="36.88671875" style="247" hidden="1"/>
    <col min="11289" max="11521" width="8.6640625" style="247" hidden="1"/>
    <col min="11522" max="11526" width="4.109375" style="247" hidden="1"/>
    <col min="11527" max="11527" width="11.109375" style="247" hidden="1"/>
    <col min="11528" max="11535" width="4.109375" style="247" hidden="1"/>
    <col min="11536" max="11536" width="10.109375" style="247" hidden="1"/>
    <col min="11537" max="11537" width="4.109375" style="247" hidden="1"/>
    <col min="11538" max="11538" width="10.88671875" style="247" hidden="1"/>
    <col min="11539" max="11539" width="3.88671875" style="247" hidden="1"/>
    <col min="11540" max="11540" width="13.88671875" style="247" hidden="1"/>
    <col min="11541" max="11541" width="5.44140625" style="247" hidden="1"/>
    <col min="11542" max="11542" width="6.44140625" style="247" hidden="1"/>
    <col min="11543" max="11543" width="32.44140625" style="247" hidden="1"/>
    <col min="11544" max="11544" width="36.88671875" style="247" hidden="1"/>
    <col min="11545" max="11777" width="8.6640625" style="247" hidden="1"/>
    <col min="11778" max="11782" width="4.109375" style="247" hidden="1"/>
    <col min="11783" max="11783" width="11.109375" style="247" hidden="1"/>
    <col min="11784" max="11791" width="4.109375" style="247" hidden="1"/>
    <col min="11792" max="11792" width="10.109375" style="247" hidden="1"/>
    <col min="11793" max="11793" width="4.109375" style="247" hidden="1"/>
    <col min="11794" max="11794" width="10.88671875" style="247" hidden="1"/>
    <col min="11795" max="11795" width="3.88671875" style="247" hidden="1"/>
    <col min="11796" max="11796" width="13.88671875" style="247" hidden="1"/>
    <col min="11797" max="11797" width="5.44140625" style="247" hidden="1"/>
    <col min="11798" max="11798" width="6.44140625" style="247" hidden="1"/>
    <col min="11799" max="11799" width="32.44140625" style="247" hidden="1"/>
    <col min="11800" max="11800" width="36.88671875" style="247" hidden="1"/>
    <col min="11801" max="12033" width="8.6640625" style="247" hidden="1"/>
    <col min="12034" max="12038" width="4.109375" style="247" hidden="1"/>
    <col min="12039" max="12039" width="11.109375" style="247" hidden="1"/>
    <col min="12040" max="12047" width="4.109375" style="247" hidden="1"/>
    <col min="12048" max="12048" width="10.109375" style="247" hidden="1"/>
    <col min="12049" max="12049" width="4.109375" style="247" hidden="1"/>
    <col min="12050" max="12050" width="10.88671875" style="247" hidden="1"/>
    <col min="12051" max="12051" width="3.88671875" style="247" hidden="1"/>
    <col min="12052" max="12052" width="13.88671875" style="247" hidden="1"/>
    <col min="12053" max="12053" width="5.44140625" style="247" hidden="1"/>
    <col min="12054" max="12054" width="6.44140625" style="247" hidden="1"/>
    <col min="12055" max="12055" width="32.44140625" style="247" hidden="1"/>
    <col min="12056" max="12056" width="36.88671875" style="247" hidden="1"/>
    <col min="12057" max="12289" width="8.6640625" style="247" hidden="1"/>
    <col min="12290" max="12294" width="4.109375" style="247" hidden="1"/>
    <col min="12295" max="12295" width="11.109375" style="247" hidden="1"/>
    <col min="12296" max="12303" width="4.109375" style="247" hidden="1"/>
    <col min="12304" max="12304" width="10.109375" style="247" hidden="1"/>
    <col min="12305" max="12305" width="4.109375" style="247" hidden="1"/>
    <col min="12306" max="12306" width="10.88671875" style="247" hidden="1"/>
    <col min="12307" max="12307" width="3.88671875" style="247" hidden="1"/>
    <col min="12308" max="12308" width="13.88671875" style="247" hidden="1"/>
    <col min="12309" max="12309" width="5.44140625" style="247" hidden="1"/>
    <col min="12310" max="12310" width="6.44140625" style="247" hidden="1"/>
    <col min="12311" max="12311" width="32.44140625" style="247" hidden="1"/>
    <col min="12312" max="12312" width="36.88671875" style="247" hidden="1"/>
    <col min="12313" max="12545" width="8.6640625" style="247" hidden="1"/>
    <col min="12546" max="12550" width="4.109375" style="247" hidden="1"/>
    <col min="12551" max="12551" width="11.109375" style="247" hidden="1"/>
    <col min="12552" max="12559" width="4.109375" style="247" hidden="1"/>
    <col min="12560" max="12560" width="10.109375" style="247" hidden="1"/>
    <col min="12561" max="12561" width="4.109375" style="247" hidden="1"/>
    <col min="12562" max="12562" width="10.88671875" style="247" hidden="1"/>
    <col min="12563" max="12563" width="3.88671875" style="247" hidden="1"/>
    <col min="12564" max="12564" width="13.88671875" style="247" hidden="1"/>
    <col min="12565" max="12565" width="5.44140625" style="247" hidden="1"/>
    <col min="12566" max="12566" width="6.44140625" style="247" hidden="1"/>
    <col min="12567" max="12567" width="32.44140625" style="247" hidden="1"/>
    <col min="12568" max="12568" width="36.88671875" style="247" hidden="1"/>
    <col min="12569" max="12801" width="8.6640625" style="247" hidden="1"/>
    <col min="12802" max="12806" width="4.109375" style="247" hidden="1"/>
    <col min="12807" max="12807" width="11.109375" style="247" hidden="1"/>
    <col min="12808" max="12815" width="4.109375" style="247" hidden="1"/>
    <col min="12816" max="12816" width="10.109375" style="247" hidden="1"/>
    <col min="12817" max="12817" width="4.109375" style="247" hidden="1"/>
    <col min="12818" max="12818" width="10.88671875" style="247" hidden="1"/>
    <col min="12819" max="12819" width="3.88671875" style="247" hidden="1"/>
    <col min="12820" max="12820" width="13.88671875" style="247" hidden="1"/>
    <col min="12821" max="12821" width="5.44140625" style="247" hidden="1"/>
    <col min="12822" max="12822" width="6.44140625" style="247" hidden="1"/>
    <col min="12823" max="12823" width="32.44140625" style="247" hidden="1"/>
    <col min="12824" max="12824" width="36.88671875" style="247" hidden="1"/>
    <col min="12825" max="13057" width="8.6640625" style="247" hidden="1"/>
    <col min="13058" max="13062" width="4.109375" style="247" hidden="1"/>
    <col min="13063" max="13063" width="11.109375" style="247" hidden="1"/>
    <col min="13064" max="13071" width="4.109375" style="247" hidden="1"/>
    <col min="13072" max="13072" width="10.109375" style="247" hidden="1"/>
    <col min="13073" max="13073" width="4.109375" style="247" hidden="1"/>
    <col min="13074" max="13074" width="10.88671875" style="247" hidden="1"/>
    <col min="13075" max="13075" width="3.88671875" style="247" hidden="1"/>
    <col min="13076" max="13076" width="13.88671875" style="247" hidden="1"/>
    <col min="13077" max="13077" width="5.44140625" style="247" hidden="1"/>
    <col min="13078" max="13078" width="6.44140625" style="247" hidden="1"/>
    <col min="13079" max="13079" width="32.44140625" style="247" hidden="1"/>
    <col min="13080" max="13080" width="36.88671875" style="247" hidden="1"/>
    <col min="13081" max="13313" width="8.6640625" style="247" hidden="1"/>
    <col min="13314" max="13318" width="4.109375" style="247" hidden="1"/>
    <col min="13319" max="13319" width="11.109375" style="247" hidden="1"/>
    <col min="13320" max="13327" width="4.109375" style="247" hidden="1"/>
    <col min="13328" max="13328" width="10.109375" style="247" hidden="1"/>
    <col min="13329" max="13329" width="4.109375" style="247" hidden="1"/>
    <col min="13330" max="13330" width="10.88671875" style="247" hidden="1"/>
    <col min="13331" max="13331" width="3.88671875" style="247" hidden="1"/>
    <col min="13332" max="13332" width="13.88671875" style="247" hidden="1"/>
    <col min="13333" max="13333" width="5.44140625" style="247" hidden="1"/>
    <col min="13334" max="13334" width="6.44140625" style="247" hidden="1"/>
    <col min="13335" max="13335" width="32.44140625" style="247" hidden="1"/>
    <col min="13336" max="13336" width="36.88671875" style="247" hidden="1"/>
    <col min="13337" max="13569" width="8.6640625" style="247" hidden="1"/>
    <col min="13570" max="13574" width="4.109375" style="247" hidden="1"/>
    <col min="13575" max="13575" width="11.109375" style="247" hidden="1"/>
    <col min="13576" max="13583" width="4.109375" style="247" hidden="1"/>
    <col min="13584" max="13584" width="10.109375" style="247" hidden="1"/>
    <col min="13585" max="13585" width="4.109375" style="247" hidden="1"/>
    <col min="13586" max="13586" width="10.88671875" style="247" hidden="1"/>
    <col min="13587" max="13587" width="3.88671875" style="247" hidden="1"/>
    <col min="13588" max="13588" width="13.88671875" style="247" hidden="1"/>
    <col min="13589" max="13589" width="5.44140625" style="247" hidden="1"/>
    <col min="13590" max="13590" width="6.44140625" style="247" hidden="1"/>
    <col min="13591" max="13591" width="32.44140625" style="247" hidden="1"/>
    <col min="13592" max="13592" width="36.88671875" style="247" hidden="1"/>
    <col min="13593" max="13825" width="8.6640625" style="247" hidden="1"/>
    <col min="13826" max="13830" width="4.109375" style="247" hidden="1"/>
    <col min="13831" max="13831" width="11.109375" style="247" hidden="1"/>
    <col min="13832" max="13839" width="4.109375" style="247" hidden="1"/>
    <col min="13840" max="13840" width="10.109375" style="247" hidden="1"/>
    <col min="13841" max="13841" width="4.109375" style="247" hidden="1"/>
    <col min="13842" max="13842" width="10.88671875" style="247" hidden="1"/>
    <col min="13843" max="13843" width="3.88671875" style="247" hidden="1"/>
    <col min="13844" max="13844" width="13.88671875" style="247" hidden="1"/>
    <col min="13845" max="13845" width="5.44140625" style="247" hidden="1"/>
    <col min="13846" max="13846" width="6.44140625" style="247" hidden="1"/>
    <col min="13847" max="13847" width="32.44140625" style="247" hidden="1"/>
    <col min="13848" max="13848" width="36.88671875" style="247" hidden="1"/>
    <col min="13849" max="14081" width="8.6640625" style="247" hidden="1"/>
    <col min="14082" max="14086" width="4.109375" style="247" hidden="1"/>
    <col min="14087" max="14087" width="11.109375" style="247" hidden="1"/>
    <col min="14088" max="14095" width="4.109375" style="247" hidden="1"/>
    <col min="14096" max="14096" width="10.109375" style="247" hidden="1"/>
    <col min="14097" max="14097" width="4.109375" style="247" hidden="1"/>
    <col min="14098" max="14098" width="10.88671875" style="247" hidden="1"/>
    <col min="14099" max="14099" width="3.88671875" style="247" hidden="1"/>
    <col min="14100" max="14100" width="13.88671875" style="247" hidden="1"/>
    <col min="14101" max="14101" width="5.44140625" style="247" hidden="1"/>
    <col min="14102" max="14102" width="6.44140625" style="247" hidden="1"/>
    <col min="14103" max="14103" width="32.44140625" style="247" hidden="1"/>
    <col min="14104" max="14104" width="36.88671875" style="247" hidden="1"/>
    <col min="14105" max="14337" width="8.6640625" style="247" hidden="1"/>
    <col min="14338" max="14342" width="4.109375" style="247" hidden="1"/>
    <col min="14343" max="14343" width="11.109375" style="247" hidden="1"/>
    <col min="14344" max="14351" width="4.109375" style="247" hidden="1"/>
    <col min="14352" max="14352" width="10.109375" style="247" hidden="1"/>
    <col min="14353" max="14353" width="4.109375" style="247" hidden="1"/>
    <col min="14354" max="14354" width="10.88671875" style="247" hidden="1"/>
    <col min="14355" max="14355" width="3.88671875" style="247" hidden="1"/>
    <col min="14356" max="14356" width="13.88671875" style="247" hidden="1"/>
    <col min="14357" max="14357" width="5.44140625" style="247" hidden="1"/>
    <col min="14358" max="14358" width="6.44140625" style="247" hidden="1"/>
    <col min="14359" max="14359" width="32.44140625" style="247" hidden="1"/>
    <col min="14360" max="14360" width="36.88671875" style="247" hidden="1"/>
    <col min="14361" max="14593" width="8.6640625" style="247" hidden="1"/>
    <col min="14594" max="14598" width="4.109375" style="247" hidden="1"/>
    <col min="14599" max="14599" width="11.109375" style="247" hidden="1"/>
    <col min="14600" max="14607" width="4.109375" style="247" hidden="1"/>
    <col min="14608" max="14608" width="10.109375" style="247" hidden="1"/>
    <col min="14609" max="14609" width="4.109375" style="247" hidden="1"/>
    <col min="14610" max="14610" width="10.88671875" style="247" hidden="1"/>
    <col min="14611" max="14611" width="3.88671875" style="247" hidden="1"/>
    <col min="14612" max="14612" width="13.88671875" style="247" hidden="1"/>
    <col min="14613" max="14613" width="5.44140625" style="247" hidden="1"/>
    <col min="14614" max="14614" width="6.44140625" style="247" hidden="1"/>
    <col min="14615" max="14615" width="32.44140625" style="247" hidden="1"/>
    <col min="14616" max="14616" width="36.88671875" style="247" hidden="1"/>
    <col min="14617" max="14849" width="8.6640625" style="247" hidden="1"/>
    <col min="14850" max="14854" width="4.109375" style="247" hidden="1"/>
    <col min="14855" max="14855" width="11.109375" style="247" hidden="1"/>
    <col min="14856" max="14863" width="4.109375" style="247" hidden="1"/>
    <col min="14864" max="14864" width="10.109375" style="247" hidden="1"/>
    <col min="14865" max="14865" width="4.109375" style="247" hidden="1"/>
    <col min="14866" max="14866" width="10.88671875" style="247" hidden="1"/>
    <col min="14867" max="14867" width="3.88671875" style="247" hidden="1"/>
    <col min="14868" max="14868" width="13.88671875" style="247" hidden="1"/>
    <col min="14869" max="14869" width="5.44140625" style="247" hidden="1"/>
    <col min="14870" max="14870" width="6.44140625" style="247" hidden="1"/>
    <col min="14871" max="14871" width="32.44140625" style="247" hidden="1"/>
    <col min="14872" max="14872" width="36.88671875" style="247" hidden="1"/>
    <col min="14873" max="15105" width="8.6640625" style="247" hidden="1"/>
    <col min="15106" max="15110" width="4.109375" style="247" hidden="1"/>
    <col min="15111" max="15111" width="11.109375" style="247" hidden="1"/>
    <col min="15112" max="15119" width="4.109375" style="247" hidden="1"/>
    <col min="15120" max="15120" width="10.109375" style="247" hidden="1"/>
    <col min="15121" max="15121" width="4.109375" style="247" hidden="1"/>
    <col min="15122" max="15122" width="10.88671875" style="247" hidden="1"/>
    <col min="15123" max="15123" width="3.88671875" style="247" hidden="1"/>
    <col min="15124" max="15124" width="13.88671875" style="247" hidden="1"/>
    <col min="15125" max="15125" width="5.44140625" style="247" hidden="1"/>
    <col min="15126" max="15126" width="6.44140625" style="247" hidden="1"/>
    <col min="15127" max="15127" width="32.44140625" style="247" hidden="1"/>
    <col min="15128" max="15128" width="36.88671875" style="247" hidden="1"/>
    <col min="15129" max="15361" width="8.6640625" style="247" hidden="1"/>
    <col min="15362" max="15366" width="4.109375" style="247" hidden="1"/>
    <col min="15367" max="15367" width="11.109375" style="247" hidden="1"/>
    <col min="15368" max="15375" width="4.109375" style="247" hidden="1"/>
    <col min="15376" max="15376" width="10.109375" style="247" hidden="1"/>
    <col min="15377" max="15377" width="4.109375" style="247" hidden="1"/>
    <col min="15378" max="15378" width="10.88671875" style="247" hidden="1"/>
    <col min="15379" max="15379" width="3.88671875" style="247" hidden="1"/>
    <col min="15380" max="15380" width="13.88671875" style="247" hidden="1"/>
    <col min="15381" max="15381" width="5.44140625" style="247" hidden="1"/>
    <col min="15382" max="15382" width="6.44140625" style="247" hidden="1"/>
    <col min="15383" max="15383" width="32.44140625" style="247" hidden="1"/>
    <col min="15384" max="15384" width="36.88671875" style="247" hidden="1"/>
    <col min="15385" max="15617" width="8.6640625" style="247" hidden="1"/>
    <col min="15618" max="15622" width="4.109375" style="247" hidden="1"/>
    <col min="15623" max="15623" width="11.109375" style="247" hidden="1"/>
    <col min="15624" max="15631" width="4.109375" style="247" hidden="1"/>
    <col min="15632" max="15632" width="10.109375" style="247" hidden="1"/>
    <col min="15633" max="15633" width="4.109375" style="247" hidden="1"/>
    <col min="15634" max="15634" width="10.88671875" style="247" hidden="1"/>
    <col min="15635" max="15635" width="3.88671875" style="247" hidden="1"/>
    <col min="15636" max="15636" width="13.88671875" style="247" hidden="1"/>
    <col min="15637" max="15637" width="5.44140625" style="247" hidden="1"/>
    <col min="15638" max="15638" width="6.44140625" style="247" hidden="1"/>
    <col min="15639" max="15639" width="32.44140625" style="247" hidden="1"/>
    <col min="15640" max="15640" width="36.88671875" style="247" hidden="1"/>
    <col min="15641" max="15873" width="8.6640625" style="247" hidden="1"/>
    <col min="15874" max="15878" width="4.109375" style="247" hidden="1"/>
    <col min="15879" max="15879" width="11.109375" style="247" hidden="1"/>
    <col min="15880" max="15887" width="4.109375" style="247" hidden="1"/>
    <col min="15888" max="15888" width="10.109375" style="247" hidden="1"/>
    <col min="15889" max="15889" width="4.109375" style="247" hidden="1"/>
    <col min="15890" max="15890" width="10.88671875" style="247" hidden="1"/>
    <col min="15891" max="15891" width="3.88671875" style="247" hidden="1"/>
    <col min="15892" max="15892" width="13.88671875" style="247" hidden="1"/>
    <col min="15893" max="15893" width="5.44140625" style="247" hidden="1"/>
    <col min="15894" max="15894" width="6.44140625" style="247" hidden="1"/>
    <col min="15895" max="15895" width="32.44140625" style="247" hidden="1"/>
    <col min="15896" max="15896" width="36.88671875" style="247" hidden="1"/>
    <col min="15897" max="16129" width="8.6640625" style="247" hidden="1"/>
    <col min="16130" max="16134" width="4.109375" style="247" hidden="1"/>
    <col min="16135" max="16135" width="11.109375" style="247" hidden="1"/>
    <col min="16136" max="16143" width="4.109375" style="247" hidden="1"/>
    <col min="16144" max="16144" width="10.109375" style="247" hidden="1"/>
    <col min="16145" max="16145" width="4.109375" style="247" hidden="1"/>
    <col min="16146" max="16146" width="10.88671875" style="247" hidden="1"/>
    <col min="16147" max="16147" width="3.88671875" style="247" hidden="1"/>
    <col min="16148" max="16148" width="13.88671875" style="247" hidden="1"/>
    <col min="16149" max="16149" width="5.44140625" style="247" hidden="1"/>
    <col min="16150" max="16150" width="6.44140625" style="247" hidden="1"/>
    <col min="16151" max="16151" width="32.44140625" style="247" hidden="1"/>
    <col min="16152" max="16152" width="36.88671875" style="247" hidden="1"/>
    <col min="16153" max="16384" width="8.6640625" style="247" hidden="1"/>
  </cols>
  <sheetData>
    <row r="1" spans="1:24" ht="15" thickBot="1" x14ac:dyDescent="0.35"/>
    <row r="2" spans="1:24" s="228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248" customFormat="1" ht="27" customHeight="1" x14ac:dyDescent="0.6">
      <c r="A3" s="218"/>
      <c r="B3" s="917" t="s">
        <v>1</v>
      </c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917"/>
      <c r="U3" s="917"/>
      <c r="V3" s="917"/>
      <c r="W3" s="918"/>
    </row>
    <row r="4" spans="1:24" s="234" customFormat="1" ht="34.200000000000003" thickBot="1" x14ac:dyDescent="0.7">
      <c r="A4" s="219"/>
      <c r="B4" s="838"/>
      <c r="C4" s="920" t="s">
        <v>2</v>
      </c>
      <c r="D4" s="920"/>
      <c r="E4" s="920"/>
      <c r="F4" s="920"/>
      <c r="G4" s="920"/>
      <c r="H4" s="920"/>
      <c r="I4" s="920"/>
      <c r="J4" s="920"/>
      <c r="K4" s="920"/>
      <c r="L4" s="920"/>
      <c r="M4" s="235"/>
      <c r="N4" s="236"/>
      <c r="O4" s="236"/>
      <c r="P4" s="236"/>
      <c r="Q4" s="921" t="s">
        <v>3</v>
      </c>
      <c r="R4" s="921"/>
      <c r="S4" s="921" t="s">
        <v>4</v>
      </c>
      <c r="T4" s="921"/>
      <c r="U4" s="921"/>
      <c r="V4" s="237"/>
      <c r="W4" s="238" t="s">
        <v>5</v>
      </c>
    </row>
    <row r="5" spans="1:24" s="234" customFormat="1" ht="36.75" customHeight="1" thickBot="1" x14ac:dyDescent="0.65">
      <c r="A5" s="107"/>
      <c r="B5" s="919"/>
      <c r="C5" s="245">
        <v>950102000940</v>
      </c>
      <c r="D5" s="245"/>
      <c r="E5" s="922"/>
      <c r="F5" s="923"/>
      <c r="G5" s="923"/>
      <c r="H5" s="923"/>
      <c r="I5" s="924"/>
      <c r="J5" s="245"/>
      <c r="K5" s="245"/>
      <c r="L5" s="245"/>
      <c r="M5" s="226"/>
      <c r="N5" s="242" t="s">
        <v>6</v>
      </c>
      <c r="O5" s="243"/>
      <c r="P5" s="227" t="s">
        <v>7</v>
      </c>
      <c r="Q5" s="925"/>
      <c r="R5" s="926"/>
      <c r="S5" s="927">
        <v>0</v>
      </c>
      <c r="T5" s="928"/>
      <c r="U5" s="928"/>
      <c r="V5" s="929"/>
      <c r="W5" s="225" t="s">
        <v>8</v>
      </c>
    </row>
    <row r="6" spans="1:24" s="234" customFormat="1" ht="26.4" thickBot="1" x14ac:dyDescent="0.55000000000000004">
      <c r="A6" s="102"/>
      <c r="B6" s="902" t="s">
        <v>9</v>
      </c>
      <c r="C6" s="903"/>
      <c r="D6" s="904">
        <f ca="1">TODAY()</f>
        <v>45733</v>
      </c>
      <c r="E6" s="905"/>
      <c r="F6" s="905"/>
      <c r="G6" s="906"/>
      <c r="H6" s="902" t="s">
        <v>10</v>
      </c>
      <c r="I6" s="907"/>
      <c r="J6" s="908"/>
      <c r="K6" s="710" t="s">
        <v>11</v>
      </c>
      <c r="L6" s="711"/>
      <c r="M6" s="142"/>
      <c r="N6" s="216" t="s">
        <v>49</v>
      </c>
      <c r="O6" s="153"/>
      <c r="P6" s="217"/>
      <c r="Q6" s="712" t="s">
        <v>51</v>
      </c>
      <c r="R6" s="713"/>
      <c r="S6" s="713"/>
      <c r="T6" s="713"/>
      <c r="U6" s="713"/>
      <c r="V6" s="713"/>
      <c r="W6" s="714"/>
    </row>
    <row r="7" spans="1:24" s="234" customFormat="1" ht="15.75" customHeight="1" x14ac:dyDescent="0.5">
      <c r="A7" s="112"/>
      <c r="B7" s="909" t="s">
        <v>13</v>
      </c>
      <c r="C7" s="910"/>
      <c r="D7" s="894" t="s">
        <v>14</v>
      </c>
      <c r="E7" s="894"/>
      <c r="F7" s="894"/>
      <c r="G7" s="895"/>
      <c r="H7" s="913" t="s">
        <v>15</v>
      </c>
      <c r="I7" s="894"/>
      <c r="J7" s="894"/>
      <c r="K7" s="909" t="s">
        <v>16</v>
      </c>
      <c r="L7" s="910"/>
      <c r="M7" s="894" t="s">
        <v>14</v>
      </c>
      <c r="N7" s="888"/>
      <c r="O7" s="888"/>
      <c r="P7" s="916"/>
      <c r="Q7" s="887" t="s">
        <v>15</v>
      </c>
      <c r="R7" s="888"/>
      <c r="S7" s="891" t="s">
        <v>17</v>
      </c>
      <c r="T7" s="893" t="s">
        <v>14</v>
      </c>
      <c r="U7" s="894"/>
      <c r="V7" s="895"/>
      <c r="W7" s="898" t="s">
        <v>15</v>
      </c>
      <c r="X7" s="249"/>
    </row>
    <row r="8" spans="1:24" s="234" customFormat="1" ht="10.5" customHeight="1" thickBot="1" x14ac:dyDescent="0.55000000000000004">
      <c r="A8" s="112"/>
      <c r="B8" s="911"/>
      <c r="C8" s="912"/>
      <c r="D8" s="890"/>
      <c r="E8" s="890"/>
      <c r="F8" s="890"/>
      <c r="G8" s="897"/>
      <c r="H8" s="889"/>
      <c r="I8" s="890"/>
      <c r="J8" s="890"/>
      <c r="K8" s="914"/>
      <c r="L8" s="915"/>
      <c r="M8" s="890"/>
      <c r="N8" s="890"/>
      <c r="O8" s="890"/>
      <c r="P8" s="897"/>
      <c r="Q8" s="889"/>
      <c r="R8" s="890"/>
      <c r="S8" s="892"/>
      <c r="T8" s="896"/>
      <c r="U8" s="890"/>
      <c r="V8" s="897"/>
      <c r="W8" s="899"/>
      <c r="X8" s="249"/>
    </row>
    <row r="9" spans="1:24" s="234" customFormat="1" ht="24.75" customHeight="1" x14ac:dyDescent="0.55000000000000004">
      <c r="A9" s="112"/>
      <c r="B9" s="900">
        <v>1</v>
      </c>
      <c r="C9" s="901"/>
      <c r="D9" s="874"/>
      <c r="E9" s="875"/>
      <c r="F9" s="875"/>
      <c r="G9" s="875"/>
      <c r="H9" s="885"/>
      <c r="I9" s="886"/>
      <c r="J9" s="886"/>
      <c r="K9" s="882">
        <v>18</v>
      </c>
      <c r="L9" s="883"/>
      <c r="M9" s="874"/>
      <c r="N9" s="875"/>
      <c r="O9" s="875"/>
      <c r="P9" s="875"/>
      <c r="Q9" s="884"/>
      <c r="R9" s="885"/>
      <c r="S9" s="213">
        <v>35</v>
      </c>
      <c r="T9" s="880"/>
      <c r="U9" s="881"/>
      <c r="V9" s="874"/>
      <c r="W9" s="183"/>
    </row>
    <row r="10" spans="1:24" s="234" customFormat="1" ht="24.75" customHeight="1" x14ac:dyDescent="0.55000000000000004">
      <c r="A10" s="112"/>
      <c r="B10" s="882">
        <v>2</v>
      </c>
      <c r="C10" s="883"/>
      <c r="D10" s="874"/>
      <c r="E10" s="875"/>
      <c r="F10" s="875"/>
      <c r="G10" s="875"/>
      <c r="H10" s="885"/>
      <c r="I10" s="886"/>
      <c r="J10" s="886"/>
      <c r="K10" s="882">
        <v>19</v>
      </c>
      <c r="L10" s="883"/>
      <c r="M10" s="874"/>
      <c r="N10" s="875"/>
      <c r="O10" s="875"/>
      <c r="P10" s="875"/>
      <c r="Q10" s="884"/>
      <c r="R10" s="885"/>
      <c r="S10" s="213">
        <v>36</v>
      </c>
      <c r="T10" s="880"/>
      <c r="U10" s="881"/>
      <c r="V10" s="874"/>
      <c r="W10" s="183"/>
    </row>
    <row r="11" spans="1:24" s="234" customFormat="1" ht="24.75" customHeight="1" x14ac:dyDescent="0.55000000000000004">
      <c r="A11" s="112"/>
      <c r="B11" s="882">
        <v>3</v>
      </c>
      <c r="C11" s="883"/>
      <c r="D11" s="874"/>
      <c r="E11" s="875"/>
      <c r="F11" s="875"/>
      <c r="G11" s="875"/>
      <c r="H11" s="885"/>
      <c r="I11" s="886"/>
      <c r="J11" s="886"/>
      <c r="K11" s="882">
        <v>20</v>
      </c>
      <c r="L11" s="883"/>
      <c r="M11" s="874"/>
      <c r="N11" s="875"/>
      <c r="O11" s="875"/>
      <c r="P11" s="875"/>
      <c r="Q11" s="884"/>
      <c r="R11" s="885"/>
      <c r="S11" s="213">
        <v>37</v>
      </c>
      <c r="T11" s="880"/>
      <c r="U11" s="881"/>
      <c r="V11" s="874"/>
      <c r="W11" s="183"/>
    </row>
    <row r="12" spans="1:24" s="234" customFormat="1" ht="24.75" customHeight="1" x14ac:dyDescent="0.55000000000000004">
      <c r="A12" s="112"/>
      <c r="B12" s="882">
        <v>4</v>
      </c>
      <c r="C12" s="883"/>
      <c r="D12" s="874"/>
      <c r="E12" s="875"/>
      <c r="F12" s="875"/>
      <c r="G12" s="875"/>
      <c r="H12" s="885"/>
      <c r="I12" s="886"/>
      <c r="J12" s="886"/>
      <c r="K12" s="882">
        <v>21</v>
      </c>
      <c r="L12" s="883"/>
      <c r="M12" s="874"/>
      <c r="N12" s="875"/>
      <c r="O12" s="875"/>
      <c r="P12" s="875"/>
      <c r="Q12" s="884"/>
      <c r="R12" s="885"/>
      <c r="S12" s="213">
        <v>38</v>
      </c>
      <c r="T12" s="880"/>
      <c r="U12" s="881"/>
      <c r="V12" s="874"/>
      <c r="W12" s="183"/>
    </row>
    <row r="13" spans="1:24" s="234" customFormat="1" ht="24.75" customHeight="1" x14ac:dyDescent="0.55000000000000004">
      <c r="A13" s="112"/>
      <c r="B13" s="882">
        <v>5</v>
      </c>
      <c r="C13" s="883"/>
      <c r="D13" s="874"/>
      <c r="E13" s="875"/>
      <c r="F13" s="875"/>
      <c r="G13" s="875"/>
      <c r="H13" s="885"/>
      <c r="I13" s="886"/>
      <c r="J13" s="886"/>
      <c r="K13" s="882">
        <v>22</v>
      </c>
      <c r="L13" s="883"/>
      <c r="M13" s="874"/>
      <c r="N13" s="875"/>
      <c r="O13" s="875"/>
      <c r="P13" s="875"/>
      <c r="Q13" s="884"/>
      <c r="R13" s="885"/>
      <c r="S13" s="213">
        <v>39</v>
      </c>
      <c r="T13" s="880"/>
      <c r="U13" s="881"/>
      <c r="V13" s="874"/>
      <c r="W13" s="183"/>
    </row>
    <row r="14" spans="1:24" s="234" customFormat="1" ht="24.75" customHeight="1" x14ac:dyDescent="0.55000000000000004">
      <c r="A14" s="112"/>
      <c r="B14" s="882">
        <v>6</v>
      </c>
      <c r="C14" s="883"/>
      <c r="D14" s="874"/>
      <c r="E14" s="875"/>
      <c r="F14" s="875"/>
      <c r="G14" s="875"/>
      <c r="H14" s="885"/>
      <c r="I14" s="886"/>
      <c r="J14" s="886"/>
      <c r="K14" s="882">
        <v>23</v>
      </c>
      <c r="L14" s="883"/>
      <c r="M14" s="874"/>
      <c r="N14" s="875"/>
      <c r="O14" s="875"/>
      <c r="P14" s="875"/>
      <c r="Q14" s="884"/>
      <c r="R14" s="885"/>
      <c r="S14" s="213">
        <v>40</v>
      </c>
      <c r="T14" s="880"/>
      <c r="U14" s="881"/>
      <c r="V14" s="874"/>
      <c r="W14" s="183"/>
    </row>
    <row r="15" spans="1:24" s="234" customFormat="1" ht="24.75" customHeight="1" x14ac:dyDescent="0.55000000000000004">
      <c r="A15" s="112"/>
      <c r="B15" s="882">
        <v>7</v>
      </c>
      <c r="C15" s="883"/>
      <c r="D15" s="874"/>
      <c r="E15" s="875"/>
      <c r="F15" s="875"/>
      <c r="G15" s="875"/>
      <c r="H15" s="884"/>
      <c r="I15" s="884"/>
      <c r="J15" s="885"/>
      <c r="K15" s="882">
        <v>24</v>
      </c>
      <c r="L15" s="883"/>
      <c r="M15" s="874"/>
      <c r="N15" s="875"/>
      <c r="O15" s="875"/>
      <c r="P15" s="875"/>
      <c r="Q15" s="884"/>
      <c r="R15" s="885"/>
      <c r="S15" s="213">
        <v>41</v>
      </c>
      <c r="T15" s="880"/>
      <c r="U15" s="881"/>
      <c r="V15" s="874"/>
      <c r="W15" s="183"/>
    </row>
    <row r="16" spans="1:24" s="234" customFormat="1" ht="24.75" customHeight="1" x14ac:dyDescent="0.55000000000000004">
      <c r="A16" s="112"/>
      <c r="B16" s="882">
        <v>8</v>
      </c>
      <c r="C16" s="883"/>
      <c r="D16" s="874"/>
      <c r="E16" s="875"/>
      <c r="F16" s="875"/>
      <c r="G16" s="875"/>
      <c r="H16" s="884"/>
      <c r="I16" s="884"/>
      <c r="J16" s="885"/>
      <c r="K16" s="882">
        <v>25</v>
      </c>
      <c r="L16" s="883"/>
      <c r="M16" s="874"/>
      <c r="N16" s="875"/>
      <c r="O16" s="875"/>
      <c r="P16" s="875"/>
      <c r="Q16" s="884"/>
      <c r="R16" s="885"/>
      <c r="S16" s="213">
        <v>42</v>
      </c>
      <c r="T16" s="880"/>
      <c r="U16" s="881"/>
      <c r="V16" s="874"/>
      <c r="W16" s="183"/>
    </row>
    <row r="17" spans="1:28" s="234" customFormat="1" ht="24.75" customHeight="1" x14ac:dyDescent="0.55000000000000004">
      <c r="A17" s="112"/>
      <c r="B17" s="882">
        <v>9</v>
      </c>
      <c r="C17" s="883"/>
      <c r="D17" s="874"/>
      <c r="E17" s="875"/>
      <c r="F17" s="875"/>
      <c r="G17" s="875"/>
      <c r="H17" s="884"/>
      <c r="I17" s="884"/>
      <c r="J17" s="885"/>
      <c r="K17" s="882">
        <v>26</v>
      </c>
      <c r="L17" s="883"/>
      <c r="M17" s="874"/>
      <c r="N17" s="875"/>
      <c r="O17" s="875"/>
      <c r="P17" s="875"/>
      <c r="Q17" s="884"/>
      <c r="R17" s="885"/>
      <c r="S17" s="213">
        <v>43</v>
      </c>
      <c r="T17" s="880"/>
      <c r="U17" s="881"/>
      <c r="V17" s="874"/>
      <c r="W17" s="183"/>
      <c r="X17" s="250"/>
      <c r="AA17" s="250"/>
    </row>
    <row r="18" spans="1:28" s="234" customFormat="1" ht="24.75" customHeight="1" x14ac:dyDescent="0.55000000000000004">
      <c r="A18" s="112"/>
      <c r="B18" s="882">
        <v>10</v>
      </c>
      <c r="C18" s="883"/>
      <c r="D18" s="874"/>
      <c r="E18" s="875"/>
      <c r="F18" s="875"/>
      <c r="G18" s="875"/>
      <c r="H18" s="884"/>
      <c r="I18" s="884"/>
      <c r="J18" s="885"/>
      <c r="K18" s="882">
        <v>27</v>
      </c>
      <c r="L18" s="883"/>
      <c r="M18" s="874"/>
      <c r="N18" s="875"/>
      <c r="O18" s="875"/>
      <c r="P18" s="875"/>
      <c r="Q18" s="884"/>
      <c r="R18" s="885"/>
      <c r="S18" s="213">
        <v>44</v>
      </c>
      <c r="T18" s="880"/>
      <c r="U18" s="881"/>
      <c r="V18" s="874"/>
      <c r="W18" s="183"/>
      <c r="AB18" s="250"/>
    </row>
    <row r="19" spans="1:28" s="234" customFormat="1" ht="24.75" customHeight="1" x14ac:dyDescent="0.55000000000000004">
      <c r="A19" s="112"/>
      <c r="B19" s="882">
        <v>11</v>
      </c>
      <c r="C19" s="883"/>
      <c r="D19" s="874"/>
      <c r="E19" s="875"/>
      <c r="F19" s="875"/>
      <c r="G19" s="875"/>
      <c r="H19" s="884"/>
      <c r="I19" s="884"/>
      <c r="J19" s="885"/>
      <c r="K19" s="882">
        <v>28</v>
      </c>
      <c r="L19" s="883"/>
      <c r="M19" s="874"/>
      <c r="N19" s="875"/>
      <c r="O19" s="875"/>
      <c r="P19" s="875"/>
      <c r="Q19" s="884"/>
      <c r="R19" s="885"/>
      <c r="S19" s="213">
        <v>45</v>
      </c>
      <c r="T19" s="880"/>
      <c r="U19" s="881"/>
      <c r="V19" s="874"/>
      <c r="W19" s="183"/>
      <c r="X19" s="250"/>
    </row>
    <row r="20" spans="1:28" s="234" customFormat="1" ht="24.75" customHeight="1" x14ac:dyDescent="0.55000000000000004">
      <c r="A20" s="112"/>
      <c r="B20" s="882">
        <v>12</v>
      </c>
      <c r="C20" s="883"/>
      <c r="D20" s="874"/>
      <c r="E20" s="875"/>
      <c r="F20" s="875"/>
      <c r="G20" s="875"/>
      <c r="H20" s="884"/>
      <c r="I20" s="884"/>
      <c r="J20" s="885"/>
      <c r="K20" s="882">
        <v>29</v>
      </c>
      <c r="L20" s="883"/>
      <c r="M20" s="874"/>
      <c r="N20" s="875"/>
      <c r="O20" s="875"/>
      <c r="P20" s="875"/>
      <c r="Q20" s="884"/>
      <c r="R20" s="885"/>
      <c r="S20" s="213">
        <v>46</v>
      </c>
      <c r="T20" s="880"/>
      <c r="U20" s="881"/>
      <c r="V20" s="874"/>
      <c r="W20" s="183"/>
    </row>
    <row r="21" spans="1:28" s="234" customFormat="1" ht="24.75" customHeight="1" x14ac:dyDescent="0.55000000000000004">
      <c r="A21" s="112"/>
      <c r="B21" s="882">
        <v>13</v>
      </c>
      <c r="C21" s="883"/>
      <c r="D21" s="874"/>
      <c r="E21" s="875"/>
      <c r="F21" s="875"/>
      <c r="G21" s="875"/>
      <c r="H21" s="884"/>
      <c r="I21" s="884"/>
      <c r="J21" s="885"/>
      <c r="K21" s="882">
        <v>30</v>
      </c>
      <c r="L21" s="883"/>
      <c r="M21" s="874"/>
      <c r="N21" s="875"/>
      <c r="O21" s="875"/>
      <c r="P21" s="875"/>
      <c r="Q21" s="884"/>
      <c r="R21" s="885"/>
      <c r="S21" s="213">
        <v>47</v>
      </c>
      <c r="T21" s="880"/>
      <c r="U21" s="881"/>
      <c r="V21" s="874"/>
      <c r="W21" s="183"/>
      <c r="X21" s="250"/>
    </row>
    <row r="22" spans="1:28" s="234" customFormat="1" ht="24.75" customHeight="1" x14ac:dyDescent="0.55000000000000004">
      <c r="A22" s="112"/>
      <c r="B22" s="882">
        <v>14</v>
      </c>
      <c r="C22" s="883"/>
      <c r="D22" s="874"/>
      <c r="E22" s="875"/>
      <c r="F22" s="875"/>
      <c r="G22" s="875"/>
      <c r="H22" s="884"/>
      <c r="I22" s="884"/>
      <c r="J22" s="885"/>
      <c r="K22" s="882">
        <v>31</v>
      </c>
      <c r="L22" s="883"/>
      <c r="M22" s="874"/>
      <c r="N22" s="875"/>
      <c r="O22" s="875"/>
      <c r="P22" s="875"/>
      <c r="Q22" s="884"/>
      <c r="R22" s="885"/>
      <c r="S22" s="213">
        <v>48</v>
      </c>
      <c r="T22" s="880"/>
      <c r="U22" s="881"/>
      <c r="V22" s="874"/>
      <c r="W22" s="183"/>
    </row>
    <row r="23" spans="1:28" s="234" customFormat="1" ht="24.75" customHeight="1" x14ac:dyDescent="0.55000000000000004">
      <c r="A23" s="112"/>
      <c r="B23" s="882">
        <v>15</v>
      </c>
      <c r="C23" s="883"/>
      <c r="D23" s="874"/>
      <c r="E23" s="875"/>
      <c r="F23" s="875"/>
      <c r="G23" s="875"/>
      <c r="H23" s="884"/>
      <c r="I23" s="884"/>
      <c r="J23" s="885"/>
      <c r="K23" s="882">
        <v>32</v>
      </c>
      <c r="L23" s="883"/>
      <c r="M23" s="874"/>
      <c r="N23" s="875"/>
      <c r="O23" s="875"/>
      <c r="P23" s="875"/>
      <c r="Q23" s="884"/>
      <c r="R23" s="885"/>
      <c r="S23" s="213">
        <v>49</v>
      </c>
      <c r="T23" s="880"/>
      <c r="U23" s="881"/>
      <c r="V23" s="874"/>
      <c r="W23" s="183"/>
    </row>
    <row r="24" spans="1:28" s="234" customFormat="1" ht="24.75" customHeight="1" x14ac:dyDescent="0.55000000000000004">
      <c r="A24" s="112"/>
      <c r="B24" s="882">
        <v>16</v>
      </c>
      <c r="C24" s="883"/>
      <c r="D24" s="874"/>
      <c r="E24" s="875"/>
      <c r="F24" s="875"/>
      <c r="G24" s="875"/>
      <c r="H24" s="884"/>
      <c r="I24" s="884"/>
      <c r="J24" s="885"/>
      <c r="K24" s="882">
        <v>33</v>
      </c>
      <c r="L24" s="883"/>
      <c r="M24" s="874"/>
      <c r="N24" s="875"/>
      <c r="O24" s="875"/>
      <c r="P24" s="875"/>
      <c r="Q24" s="884"/>
      <c r="R24" s="885"/>
      <c r="S24" s="213">
        <v>50</v>
      </c>
      <c r="T24" s="880"/>
      <c r="U24" s="881"/>
      <c r="V24" s="874"/>
      <c r="W24" s="183"/>
    </row>
    <row r="25" spans="1:28" s="234" customFormat="1" ht="24.75" customHeight="1" x14ac:dyDescent="0.55000000000000004">
      <c r="A25" s="112"/>
      <c r="B25" s="872">
        <v>17</v>
      </c>
      <c r="C25" s="873"/>
      <c r="D25" s="874"/>
      <c r="E25" s="875"/>
      <c r="F25" s="875"/>
      <c r="G25" s="875"/>
      <c r="H25" s="876"/>
      <c r="I25" s="877"/>
      <c r="J25" s="878"/>
      <c r="K25" s="872">
        <v>34</v>
      </c>
      <c r="L25" s="873"/>
      <c r="M25" s="863"/>
      <c r="N25" s="879"/>
      <c r="O25" s="879"/>
      <c r="P25" s="879"/>
      <c r="Q25" s="877"/>
      <c r="R25" s="878"/>
      <c r="S25" s="214">
        <v>51</v>
      </c>
      <c r="T25" s="861"/>
      <c r="U25" s="862"/>
      <c r="V25" s="863"/>
      <c r="W25" s="184"/>
    </row>
    <row r="26" spans="1:28" s="234" customFormat="1" ht="29.4" thickBot="1" x14ac:dyDescent="0.6">
      <c r="A26" s="112"/>
      <c r="B26" s="864" t="s">
        <v>18</v>
      </c>
      <c r="C26" s="865"/>
      <c r="D26" s="866">
        <f>COUNTIF(D9:G25,"&lt;&gt;"&amp;"")</f>
        <v>0</v>
      </c>
      <c r="E26" s="867"/>
      <c r="F26" s="867"/>
      <c r="G26" s="867"/>
      <c r="H26" s="667">
        <f>SUM(H9:J25)</f>
        <v>0</v>
      </c>
      <c r="I26" s="668"/>
      <c r="J26" s="669"/>
      <c r="K26" s="864" t="s">
        <v>18</v>
      </c>
      <c r="L26" s="865"/>
      <c r="M26" s="866">
        <f>COUNTIF(M9:P25,"&lt;&gt;"&amp;"")</f>
        <v>0</v>
      </c>
      <c r="N26" s="867"/>
      <c r="O26" s="867"/>
      <c r="P26" s="867"/>
      <c r="Q26" s="868">
        <f>SUM(Q9:R25)</f>
        <v>0</v>
      </c>
      <c r="R26" s="869"/>
      <c r="S26" s="215" t="s">
        <v>18</v>
      </c>
      <c r="T26" s="870">
        <f>COUNTIF(T9:V25,"&lt;&gt;"&amp;"")</f>
        <v>0</v>
      </c>
      <c r="U26" s="871"/>
      <c r="V26" s="871"/>
      <c r="W26" s="116">
        <f>SUM(W9:W25)</f>
        <v>0</v>
      </c>
    </row>
    <row r="27" spans="1:28" s="234" customFormat="1" ht="29.4" thickBot="1" x14ac:dyDescent="0.6">
      <c r="A27" s="112"/>
      <c r="B27" s="848" t="s">
        <v>19</v>
      </c>
      <c r="C27" s="849"/>
      <c r="D27" s="850">
        <f>SUM(D26,M26,T26)</f>
        <v>0</v>
      </c>
      <c r="E27" s="850"/>
      <c r="F27" s="850"/>
      <c r="G27" s="850"/>
      <c r="H27" s="850"/>
      <c r="I27" s="850"/>
      <c r="J27" s="850"/>
      <c r="K27" s="848" t="s">
        <v>20</v>
      </c>
      <c r="L27" s="849"/>
      <c r="M27" s="851">
        <f>SUM(H9:H25)+SUM(Q9:Q25)+SUM(W9:W25)</f>
        <v>0</v>
      </c>
      <c r="N27" s="851"/>
      <c r="O27" s="851"/>
      <c r="P27" s="851"/>
      <c r="Q27" s="851"/>
      <c r="R27" s="851"/>
      <c r="S27" s="852"/>
      <c r="T27" s="853"/>
      <c r="U27" s="853"/>
      <c r="V27" s="853"/>
      <c r="W27" s="854"/>
    </row>
    <row r="28" spans="1:28" s="234" customFormat="1" ht="30" customHeight="1" thickBot="1" x14ac:dyDescent="0.55000000000000004">
      <c r="A28" s="208"/>
      <c r="B28" s="855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7"/>
      <c r="N28" s="209" t="s">
        <v>21</v>
      </c>
      <c r="O28" s="210"/>
      <c r="P28" s="210"/>
      <c r="Q28" s="210"/>
      <c r="R28" s="210"/>
      <c r="S28" s="211"/>
      <c r="T28" s="211"/>
      <c r="U28" s="858"/>
      <c r="V28" s="859"/>
      <c r="W28" s="860"/>
      <c r="X28" s="251" t="s">
        <v>22</v>
      </c>
    </row>
    <row r="29" spans="1:28" s="228" customFormat="1" ht="41.4" customHeight="1" x14ac:dyDescent="0.65">
      <c r="A29" s="239"/>
      <c r="B29" s="834" t="s">
        <v>23</v>
      </c>
      <c r="C29" s="835"/>
      <c r="D29" s="835"/>
      <c r="E29" s="835"/>
      <c r="F29" s="835"/>
      <c r="G29" s="835"/>
      <c r="H29" s="835"/>
      <c r="I29" s="835"/>
      <c r="J29" s="835"/>
      <c r="K29" s="835"/>
      <c r="L29" s="835"/>
      <c r="M29" s="835"/>
      <c r="N29" s="835"/>
      <c r="O29" s="835"/>
      <c r="P29" s="835"/>
      <c r="Q29" s="835"/>
      <c r="R29" s="835"/>
      <c r="S29" s="835"/>
      <c r="T29" s="835"/>
      <c r="U29" s="835"/>
      <c r="V29" s="835"/>
      <c r="W29" s="835"/>
    </row>
    <row r="30" spans="1:28" s="228" customFormat="1" ht="9.6" customHeight="1" thickBot="1" x14ac:dyDescent="0.5">
      <c r="A30" s="229"/>
      <c r="B30" s="246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</row>
    <row r="31" spans="1:28" s="239" customFormat="1" ht="27.6" customHeight="1" x14ac:dyDescent="0.6">
      <c r="A31" s="100"/>
      <c r="B31" s="836"/>
      <c r="C31" s="837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</row>
    <row r="32" spans="1:28" s="253" customFormat="1" ht="20.25" hidden="1" customHeight="1" x14ac:dyDescent="0.55000000000000004">
      <c r="A32" s="196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252" t="s">
        <v>24</v>
      </c>
    </row>
    <row r="33" spans="1:24" s="234" customFormat="1" ht="33.6" customHeight="1" thickBot="1" x14ac:dyDescent="0.55000000000000004">
      <c r="A33" s="200"/>
      <c r="B33" s="838"/>
      <c r="C33" s="839" t="s">
        <v>2</v>
      </c>
      <c r="D33" s="839"/>
      <c r="E33" s="839"/>
      <c r="F33" s="839"/>
      <c r="G33" s="839"/>
      <c r="H33" s="839"/>
      <c r="I33" s="839"/>
      <c r="J33" s="839"/>
      <c r="K33" s="839"/>
      <c r="L33" s="839"/>
      <c r="M33" s="230"/>
      <c r="N33" s="840" t="s">
        <v>4</v>
      </c>
      <c r="O33" s="840"/>
      <c r="P33" s="840"/>
      <c r="Q33" s="840"/>
      <c r="R33" s="840"/>
      <c r="S33" s="840"/>
      <c r="T33" s="840"/>
      <c r="U33" s="231"/>
      <c r="V33" s="232"/>
      <c r="W33" s="244" t="s">
        <v>5</v>
      </c>
      <c r="X33" s="254"/>
    </row>
    <row r="34" spans="1:24" s="234" customFormat="1" ht="54.9" customHeight="1" thickBot="1" x14ac:dyDescent="0.55000000000000004">
      <c r="A34" s="124"/>
      <c r="B34" s="838"/>
      <c r="C34" s="241">
        <f>C5</f>
        <v>950102000940</v>
      </c>
      <c r="D34" s="241"/>
      <c r="E34" s="841">
        <f>E5</f>
        <v>0</v>
      </c>
      <c r="F34" s="842"/>
      <c r="G34" s="842"/>
      <c r="H34" s="842"/>
      <c r="I34" s="843"/>
      <c r="J34" s="241"/>
      <c r="K34" s="241"/>
      <c r="L34" s="241"/>
      <c r="M34" s="240"/>
      <c r="N34" s="844"/>
      <c r="O34" s="845"/>
      <c r="P34" s="846"/>
      <c r="Q34" s="846"/>
      <c r="R34" s="846"/>
      <c r="S34" s="845"/>
      <c r="T34" s="847"/>
      <c r="U34" s="233"/>
      <c r="W34" s="225" t="str">
        <f>W5</f>
        <v>016</v>
      </c>
      <c r="X34" s="254"/>
    </row>
    <row r="35" spans="1:24" s="234" customFormat="1" ht="42" customHeight="1" thickBot="1" x14ac:dyDescent="0.65">
      <c r="A35" s="124"/>
      <c r="B35" s="822" t="s">
        <v>9</v>
      </c>
      <c r="C35" s="823"/>
      <c r="D35" s="824">
        <f ca="1">TODAY()</f>
        <v>45733</v>
      </c>
      <c r="E35" s="825"/>
      <c r="F35" s="825"/>
      <c r="G35" s="826"/>
      <c r="H35" s="822" t="s">
        <v>10</v>
      </c>
      <c r="I35" s="827"/>
      <c r="J35" s="827"/>
      <c r="K35" s="828" t="str">
        <f>K6</f>
        <v>CHQ</v>
      </c>
      <c r="L35" s="829"/>
      <c r="M35" s="198"/>
      <c r="N35" s="830" t="s">
        <v>6</v>
      </c>
      <c r="O35" s="831"/>
      <c r="P35" s="190" t="str">
        <f>P5</f>
        <v>USD</v>
      </c>
      <c r="Q35" s="195" t="s">
        <v>25</v>
      </c>
      <c r="R35" s="191"/>
      <c r="S35" s="832"/>
      <c r="T35" s="833"/>
      <c r="U35" s="192" t="s">
        <v>26</v>
      </c>
      <c r="V35" s="167">
        <v>250</v>
      </c>
      <c r="W35" s="164">
        <f>SUM(S35*V35)</f>
        <v>0</v>
      </c>
      <c r="X35" s="254"/>
    </row>
    <row r="36" spans="1:24" s="234" customFormat="1" ht="42" customHeight="1" thickBot="1" x14ac:dyDescent="0.65">
      <c r="A36" s="124"/>
      <c r="B36" s="603" t="s">
        <v>27</v>
      </c>
      <c r="C36" s="604"/>
      <c r="D36" s="605"/>
      <c r="E36" s="808"/>
      <c r="F36" s="809"/>
      <c r="G36" s="809"/>
      <c r="H36" s="810"/>
      <c r="I36" s="811" t="s">
        <v>28</v>
      </c>
      <c r="J36" s="812"/>
      <c r="K36" s="812"/>
      <c r="L36" s="812"/>
      <c r="M36" s="813"/>
      <c r="N36" s="814" t="s">
        <v>29</v>
      </c>
      <c r="O36" s="815"/>
      <c r="P36" s="815"/>
      <c r="Q36" s="815"/>
      <c r="R36" s="816"/>
      <c r="S36" s="764"/>
      <c r="T36" s="765"/>
      <c r="U36" s="193" t="s">
        <v>26</v>
      </c>
      <c r="V36" s="168">
        <v>100</v>
      </c>
      <c r="W36" s="165">
        <f>SUM(S36*V36)</f>
        <v>0</v>
      </c>
      <c r="X36" s="254"/>
    </row>
    <row r="37" spans="1:24" s="234" customFormat="1" ht="42" customHeight="1" thickBot="1" x14ac:dyDescent="0.65">
      <c r="A37" s="124"/>
      <c r="B37" s="615" t="s">
        <v>30</v>
      </c>
      <c r="C37" s="616"/>
      <c r="D37" s="617"/>
      <c r="E37" s="817"/>
      <c r="F37" s="817"/>
      <c r="G37" s="817"/>
      <c r="H37" s="818"/>
      <c r="I37" s="819" t="s">
        <v>32</v>
      </c>
      <c r="J37" s="820"/>
      <c r="K37" s="820"/>
      <c r="L37" s="820"/>
      <c r="M37" s="821"/>
      <c r="N37" s="819" t="s">
        <v>15</v>
      </c>
      <c r="O37" s="820"/>
      <c r="P37" s="820"/>
      <c r="Q37" s="820"/>
      <c r="R37" s="821"/>
      <c r="S37" s="782"/>
      <c r="T37" s="783"/>
      <c r="U37" s="194" t="s">
        <v>26</v>
      </c>
      <c r="V37" s="168">
        <v>50</v>
      </c>
      <c r="W37" s="164">
        <f t="shared" ref="W37:W43" si="0">SUM(S37*V37)</f>
        <v>0</v>
      </c>
      <c r="X37" s="255" t="s">
        <v>33</v>
      </c>
    </row>
    <row r="38" spans="1:24" s="234" customFormat="1" ht="42" customHeight="1" thickBot="1" x14ac:dyDescent="0.65">
      <c r="A38" s="124"/>
      <c r="B38" s="787" t="s">
        <v>34</v>
      </c>
      <c r="C38" s="788"/>
      <c r="D38" s="788"/>
      <c r="E38" s="788"/>
      <c r="F38" s="788"/>
      <c r="G38" s="788"/>
      <c r="H38" s="789"/>
      <c r="I38" s="790">
        <f>D26</f>
        <v>0</v>
      </c>
      <c r="J38" s="791"/>
      <c r="K38" s="791"/>
      <c r="L38" s="791"/>
      <c r="M38" s="792"/>
      <c r="N38" s="793">
        <f>H26</f>
        <v>0</v>
      </c>
      <c r="O38" s="794"/>
      <c r="P38" s="794"/>
      <c r="Q38" s="794"/>
      <c r="R38" s="795"/>
      <c r="S38" s="782"/>
      <c r="T38" s="783"/>
      <c r="U38" s="194" t="s">
        <v>26</v>
      </c>
      <c r="V38" s="168">
        <v>25</v>
      </c>
      <c r="W38" s="164">
        <f t="shared" si="0"/>
        <v>0</v>
      </c>
      <c r="X38" s="255" t="s">
        <v>33</v>
      </c>
    </row>
    <row r="39" spans="1:24" s="234" customFormat="1" ht="42" customHeight="1" thickBot="1" x14ac:dyDescent="0.65">
      <c r="A39" s="139"/>
      <c r="B39" s="796"/>
      <c r="C39" s="797"/>
      <c r="D39" s="797"/>
      <c r="E39" s="797"/>
      <c r="F39" s="797"/>
      <c r="G39" s="797"/>
      <c r="H39" s="798"/>
      <c r="I39" s="784">
        <f>M26</f>
        <v>0</v>
      </c>
      <c r="J39" s="784"/>
      <c r="K39" s="784"/>
      <c r="L39" s="784"/>
      <c r="M39" s="785"/>
      <c r="N39" s="805">
        <f>Q26</f>
        <v>0</v>
      </c>
      <c r="O39" s="806"/>
      <c r="P39" s="806"/>
      <c r="Q39" s="806"/>
      <c r="R39" s="807"/>
      <c r="S39" s="764"/>
      <c r="T39" s="765"/>
      <c r="U39" s="194" t="s">
        <v>26</v>
      </c>
      <c r="V39" s="168">
        <v>20</v>
      </c>
      <c r="W39" s="164">
        <f t="shared" si="0"/>
        <v>0</v>
      </c>
      <c r="X39" s="255" t="s">
        <v>33</v>
      </c>
    </row>
    <row r="40" spans="1:24" s="234" customFormat="1" ht="42" customHeight="1" thickBot="1" x14ac:dyDescent="0.65">
      <c r="A40" s="139"/>
      <c r="B40" s="799"/>
      <c r="C40" s="800"/>
      <c r="D40" s="800"/>
      <c r="E40" s="800"/>
      <c r="F40" s="800"/>
      <c r="G40" s="800"/>
      <c r="H40" s="801"/>
      <c r="I40" s="784">
        <f>T26</f>
        <v>0</v>
      </c>
      <c r="J40" s="784"/>
      <c r="K40" s="784"/>
      <c r="L40" s="784"/>
      <c r="M40" s="785"/>
      <c r="N40" s="805">
        <f>W26</f>
        <v>0</v>
      </c>
      <c r="O40" s="806"/>
      <c r="P40" s="806"/>
      <c r="Q40" s="806"/>
      <c r="R40" s="807"/>
      <c r="S40" s="782"/>
      <c r="T40" s="783"/>
      <c r="U40" s="194" t="s">
        <v>26</v>
      </c>
      <c r="V40" s="168">
        <v>10</v>
      </c>
      <c r="W40" s="164">
        <f t="shared" si="0"/>
        <v>0</v>
      </c>
      <c r="X40" s="255" t="s">
        <v>33</v>
      </c>
    </row>
    <row r="41" spans="1:24" s="234" customFormat="1" ht="42" customHeight="1" thickBot="1" x14ac:dyDescent="0.65">
      <c r="A41" s="139"/>
      <c r="B41" s="799"/>
      <c r="C41" s="800"/>
      <c r="D41" s="800"/>
      <c r="E41" s="800"/>
      <c r="F41" s="800"/>
      <c r="G41" s="800"/>
      <c r="H41" s="801"/>
      <c r="I41" s="784"/>
      <c r="J41" s="784"/>
      <c r="K41" s="784"/>
      <c r="L41" s="784"/>
      <c r="M41" s="785"/>
      <c r="N41" s="786"/>
      <c r="O41" s="784"/>
      <c r="P41" s="784"/>
      <c r="Q41" s="784"/>
      <c r="R41" s="785"/>
      <c r="S41" s="764"/>
      <c r="T41" s="765"/>
      <c r="U41" s="194" t="s">
        <v>26</v>
      </c>
      <c r="V41" s="168">
        <v>5</v>
      </c>
      <c r="W41" s="164">
        <f t="shared" si="0"/>
        <v>0</v>
      </c>
      <c r="X41" s="255" t="s">
        <v>33</v>
      </c>
    </row>
    <row r="42" spans="1:24" s="234" customFormat="1" ht="42" customHeight="1" thickBot="1" x14ac:dyDescent="0.65">
      <c r="A42" s="139"/>
      <c r="B42" s="802"/>
      <c r="C42" s="803"/>
      <c r="D42" s="803"/>
      <c r="E42" s="803"/>
      <c r="F42" s="803"/>
      <c r="G42" s="803"/>
      <c r="H42" s="804"/>
      <c r="I42" s="784"/>
      <c r="J42" s="784"/>
      <c r="K42" s="784"/>
      <c r="L42" s="784"/>
      <c r="M42" s="785"/>
      <c r="N42" s="786"/>
      <c r="O42" s="784"/>
      <c r="P42" s="784"/>
      <c r="Q42" s="784"/>
      <c r="R42" s="785"/>
      <c r="S42" s="764"/>
      <c r="T42" s="765"/>
      <c r="U42" s="194" t="s">
        <v>26</v>
      </c>
      <c r="V42" s="168">
        <v>2</v>
      </c>
      <c r="W42" s="164">
        <f t="shared" si="0"/>
        <v>0</v>
      </c>
      <c r="X42" s="255" t="s">
        <v>33</v>
      </c>
    </row>
    <row r="43" spans="1:24" s="234" customFormat="1" ht="42" customHeight="1" thickBot="1" x14ac:dyDescent="0.65">
      <c r="A43" s="124"/>
      <c r="B43" s="758" t="s">
        <v>35</v>
      </c>
      <c r="C43" s="759"/>
      <c r="D43" s="759"/>
      <c r="E43" s="759"/>
      <c r="F43" s="759"/>
      <c r="G43" s="759"/>
      <c r="H43" s="760"/>
      <c r="I43" s="761"/>
      <c r="J43" s="762"/>
      <c r="K43" s="762"/>
      <c r="L43" s="762"/>
      <c r="M43" s="763"/>
      <c r="N43" s="761"/>
      <c r="O43" s="762"/>
      <c r="P43" s="762"/>
      <c r="Q43" s="762"/>
      <c r="R43" s="763"/>
      <c r="S43" s="764"/>
      <c r="T43" s="765"/>
      <c r="U43" s="194" t="s">
        <v>26</v>
      </c>
      <c r="V43" s="168">
        <v>1</v>
      </c>
      <c r="W43" s="164">
        <f t="shared" si="0"/>
        <v>0</v>
      </c>
    </row>
    <row r="44" spans="1:24" s="234" customFormat="1" ht="43.5" customHeight="1" thickBot="1" x14ac:dyDescent="0.55000000000000004">
      <c r="A44" s="124"/>
      <c r="B44" s="560" t="s">
        <v>52</v>
      </c>
      <c r="C44" s="561"/>
      <c r="D44" s="561"/>
      <c r="E44" s="561"/>
      <c r="F44" s="561"/>
      <c r="G44" s="561"/>
      <c r="H44" s="562"/>
      <c r="I44" s="766" t="s">
        <v>50</v>
      </c>
      <c r="J44" s="767"/>
      <c r="K44" s="767"/>
      <c r="L44" s="767"/>
      <c r="M44" s="767"/>
      <c r="N44" s="770">
        <f>D27</f>
        <v>0</v>
      </c>
      <c r="O44" s="169"/>
      <c r="P44" s="772">
        <f>M27</f>
        <v>0</v>
      </c>
      <c r="Q44" s="773"/>
      <c r="R44" s="774"/>
      <c r="S44" s="778" t="s">
        <v>37</v>
      </c>
      <c r="T44" s="779"/>
      <c r="U44" s="188"/>
      <c r="V44" s="189"/>
      <c r="W44" s="166">
        <v>0</v>
      </c>
    </row>
    <row r="45" spans="1:24" s="234" customFormat="1" ht="62.25" customHeight="1" thickBot="1" x14ac:dyDescent="0.55000000000000004">
      <c r="A45" s="124"/>
      <c r="B45" s="563"/>
      <c r="C45" s="564"/>
      <c r="D45" s="564"/>
      <c r="E45" s="564"/>
      <c r="F45" s="564"/>
      <c r="G45" s="564"/>
      <c r="H45" s="565"/>
      <c r="I45" s="768"/>
      <c r="J45" s="769"/>
      <c r="K45" s="769"/>
      <c r="L45" s="769"/>
      <c r="M45" s="769"/>
      <c r="N45" s="771"/>
      <c r="O45" s="170"/>
      <c r="P45" s="775"/>
      <c r="Q45" s="776"/>
      <c r="R45" s="777"/>
      <c r="S45" s="780" t="s">
        <v>38</v>
      </c>
      <c r="T45" s="781"/>
      <c r="U45" s="781"/>
      <c r="V45" s="781"/>
      <c r="W45" s="164">
        <f>SUM(W35:W44)</f>
        <v>0</v>
      </c>
    </row>
    <row r="46" spans="1:24" s="234" customFormat="1" ht="62.25" customHeight="1" thickBot="1" x14ac:dyDescent="0.55000000000000004">
      <c r="A46" s="124"/>
      <c r="B46" s="566"/>
      <c r="C46" s="567"/>
      <c r="D46" s="567"/>
      <c r="E46" s="567"/>
      <c r="F46" s="567"/>
      <c r="G46" s="567"/>
      <c r="H46" s="568"/>
      <c r="I46" s="737" t="s">
        <v>39</v>
      </c>
      <c r="J46" s="738"/>
      <c r="K46" s="738"/>
      <c r="L46" s="738"/>
      <c r="M46" s="738"/>
      <c r="N46" s="738"/>
      <c r="O46" s="738"/>
      <c r="P46" s="738"/>
      <c r="Q46" s="738"/>
      <c r="R46" s="739"/>
      <c r="S46" s="740" t="s">
        <v>40</v>
      </c>
      <c r="T46" s="741"/>
      <c r="U46" s="741"/>
      <c r="V46" s="742"/>
      <c r="W46" s="164">
        <f>P44</f>
        <v>0</v>
      </c>
    </row>
    <row r="47" spans="1:24" s="257" customFormat="1" ht="62.25" customHeight="1" thickBot="1" x14ac:dyDescent="0.55000000000000004">
      <c r="A47" s="124"/>
      <c r="B47" s="743" t="s">
        <v>53</v>
      </c>
      <c r="C47" s="744"/>
      <c r="D47" s="744"/>
      <c r="E47" s="744"/>
      <c r="F47" s="744"/>
      <c r="G47" s="744"/>
      <c r="H47" s="745"/>
      <c r="I47" s="537" t="s">
        <v>54</v>
      </c>
      <c r="J47" s="538"/>
      <c r="K47" s="538"/>
      <c r="L47" s="538"/>
      <c r="M47" s="538"/>
      <c r="N47" s="538"/>
      <c r="O47" s="538"/>
      <c r="P47" s="538"/>
      <c r="Q47" s="538"/>
      <c r="R47" s="539"/>
      <c r="S47" s="746" t="s">
        <v>43</v>
      </c>
      <c r="T47" s="747"/>
      <c r="U47" s="747"/>
      <c r="V47" s="747"/>
      <c r="W47" s="164">
        <f>W45+W46</f>
        <v>0</v>
      </c>
      <c r="X47" s="256"/>
    </row>
    <row r="48" spans="1:24" s="234" customFormat="1" ht="62.25" customHeight="1" thickBot="1" x14ac:dyDescent="0.55000000000000004">
      <c r="A48" s="124"/>
      <c r="B48" s="748"/>
      <c r="C48" s="749"/>
      <c r="D48" s="749"/>
      <c r="E48" s="749"/>
      <c r="F48" s="749"/>
      <c r="G48" s="749"/>
      <c r="H48" s="750"/>
      <c r="I48" s="540"/>
      <c r="J48" s="541"/>
      <c r="K48" s="541"/>
      <c r="L48" s="541"/>
      <c r="M48" s="541"/>
      <c r="N48" s="541"/>
      <c r="O48" s="541"/>
      <c r="P48" s="541"/>
      <c r="Q48" s="541"/>
      <c r="R48" s="542"/>
      <c r="S48" s="754" t="s">
        <v>44</v>
      </c>
      <c r="T48" s="755"/>
      <c r="U48" s="755"/>
      <c r="V48" s="755"/>
      <c r="W48" s="164"/>
    </row>
    <row r="49" spans="1:25" s="234" customFormat="1" ht="62.25" customHeight="1" thickBot="1" x14ac:dyDescent="0.55000000000000004">
      <c r="A49" s="143"/>
      <c r="B49" s="751"/>
      <c r="C49" s="752"/>
      <c r="D49" s="752"/>
      <c r="E49" s="752"/>
      <c r="F49" s="752"/>
      <c r="G49" s="752"/>
      <c r="H49" s="753"/>
      <c r="I49" s="543"/>
      <c r="J49" s="544"/>
      <c r="K49" s="544"/>
      <c r="L49" s="544"/>
      <c r="M49" s="544"/>
      <c r="N49" s="544"/>
      <c r="O49" s="544"/>
      <c r="P49" s="544"/>
      <c r="Q49" s="544"/>
      <c r="R49" s="545"/>
      <c r="S49" s="756" t="s">
        <v>45</v>
      </c>
      <c r="T49" s="757"/>
      <c r="U49" s="757"/>
      <c r="V49" s="757"/>
      <c r="W49" s="164"/>
      <c r="Y49" s="258"/>
    </row>
    <row r="50" spans="1:25" s="234" customFormat="1" ht="42" customHeight="1" thickBot="1" x14ac:dyDescent="0.55000000000000004">
      <c r="A50" s="259"/>
      <c r="B50" s="261"/>
      <c r="C50" s="261"/>
      <c r="D50" s="261"/>
      <c r="E50" s="261"/>
      <c r="F50" s="261"/>
      <c r="G50" s="261"/>
      <c r="H50" s="261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64"/>
      <c r="X50" s="259"/>
    </row>
    <row r="51" spans="1:25" ht="42" hidden="1" customHeight="1" x14ac:dyDescent="0.3">
      <c r="B51" s="262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T51" s="263"/>
      <c r="U51" s="263"/>
      <c r="V51" s="263"/>
    </row>
    <row r="52" spans="1:25" ht="18.75" hidden="1" customHeight="1" x14ac:dyDescent="0.3"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</row>
    <row r="53" spans="1:25" ht="13.5" hidden="1" customHeight="1" x14ac:dyDescent="0.3"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</row>
    <row r="54" spans="1:25" hidden="1" x14ac:dyDescent="0.3">
      <c r="B54" s="260"/>
      <c r="C54" s="260"/>
      <c r="D54" s="260"/>
      <c r="E54" s="260"/>
      <c r="F54" s="260"/>
      <c r="G54" s="260"/>
      <c r="H54" s="260"/>
      <c r="S54" s="260"/>
      <c r="T54" s="260"/>
      <c r="U54" s="260"/>
      <c r="V54" s="260"/>
      <c r="W54" s="260"/>
    </row>
    <row r="55" spans="1:25" s="260" customFormat="1" hidden="1" x14ac:dyDescent="0.3"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</row>
    <row r="56" spans="1:25" s="260" customFormat="1" hidden="1" x14ac:dyDescent="0.3"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</row>
    <row r="57" spans="1:25" s="260" customFormat="1" hidden="1" x14ac:dyDescent="0.3"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</row>
    <row r="58" spans="1:25" s="260" customFormat="1" hidden="1" x14ac:dyDescent="0.3"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</row>
  </sheetData>
  <sheetProtection formatCells="0"/>
  <dataConsolidate/>
  <mergeCells count="214">
    <mergeCell ref="A2:W2"/>
    <mergeCell ref="B3:W3"/>
    <mergeCell ref="B4:B5"/>
    <mergeCell ref="C4:L4"/>
    <mergeCell ref="Q4:R4"/>
    <mergeCell ref="S4:U4"/>
    <mergeCell ref="E5:I5"/>
    <mergeCell ref="Q5:R5"/>
    <mergeCell ref="S5:V5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B35:C35"/>
    <mergeCell ref="D35:G35"/>
    <mergeCell ref="H35:J35"/>
    <mergeCell ref="K35:L35"/>
    <mergeCell ref="N35:O35"/>
    <mergeCell ref="S35:T35"/>
    <mergeCell ref="B29:W29"/>
    <mergeCell ref="B31:W31"/>
    <mergeCell ref="B33:B34"/>
    <mergeCell ref="C33:L33"/>
    <mergeCell ref="N33:T33"/>
    <mergeCell ref="E34:I34"/>
    <mergeCell ref="N34:T34"/>
    <mergeCell ref="B36:D36"/>
    <mergeCell ref="E36:H36"/>
    <mergeCell ref="I36:M36"/>
    <mergeCell ref="N36:R36"/>
    <mergeCell ref="S36:T36"/>
    <mergeCell ref="B37:D37"/>
    <mergeCell ref="E37:H37"/>
    <mergeCell ref="I37:M37"/>
    <mergeCell ref="N37:R37"/>
    <mergeCell ref="S37:T37"/>
    <mergeCell ref="S40:T40"/>
    <mergeCell ref="I41:M41"/>
    <mergeCell ref="N41:R41"/>
    <mergeCell ref="S41:T41"/>
    <mergeCell ref="I42:M42"/>
    <mergeCell ref="N42:R42"/>
    <mergeCell ref="S42:T42"/>
    <mergeCell ref="B38:H38"/>
    <mergeCell ref="I38:M38"/>
    <mergeCell ref="N38:R38"/>
    <mergeCell ref="S38:T38"/>
    <mergeCell ref="B39:H42"/>
    <mergeCell ref="I39:M39"/>
    <mergeCell ref="N39:R39"/>
    <mergeCell ref="S39:T39"/>
    <mergeCell ref="I40:M40"/>
    <mergeCell ref="N40:R40"/>
    <mergeCell ref="I46:R46"/>
    <mergeCell ref="S46:V46"/>
    <mergeCell ref="B47:H47"/>
    <mergeCell ref="I47:R49"/>
    <mergeCell ref="S47:V47"/>
    <mergeCell ref="B48:H49"/>
    <mergeCell ref="S48:V48"/>
    <mergeCell ref="S49:V49"/>
    <mergeCell ref="B43:H43"/>
    <mergeCell ref="I43:M43"/>
    <mergeCell ref="N43:R43"/>
    <mergeCell ref="S43:T43"/>
    <mergeCell ref="B44:H46"/>
    <mergeCell ref="I44:M45"/>
    <mergeCell ref="N44:N45"/>
    <mergeCell ref="P44:R45"/>
    <mergeCell ref="S44:T44"/>
    <mergeCell ref="S45:V45"/>
  </mergeCells>
  <dataValidations count="8">
    <dataValidation operator="greaterThanOrEqual" allowBlank="1" showInputMessage="1" showErrorMessage="1" sqref="D11:G11 S44:T44" xr:uid="{00000000-0002-0000-0400-000000000000}"/>
    <dataValidation type="custom" errorStyle="information" allowBlank="1" showInputMessage="1" showErrorMessage="1" error="Please enter a valid account number." sqref="C34 C5:E5 J5:L5" xr:uid="{00000000-0002-0000-0400-000001000000}">
      <formula1>AND(LEN(C5)=12,ISNUMBER(C5))</formula1>
    </dataValidation>
    <dataValidation type="decimal" operator="greaterThan" allowBlank="1" showInputMessage="1" showErrorMessage="1" sqref="N34 Q9:R25 W9:W25 H9:H24 I15:J24" xr:uid="{00000000-0002-0000-0400-000002000000}">
      <formula1>0</formula1>
    </dataValidation>
    <dataValidation type="textLength" allowBlank="1" showInputMessage="1" showErrorMessage="1" sqref="D9:G10 D12:G25" xr:uid="{00000000-0002-0000-0400-000003000000}">
      <formula1>0</formula1>
      <formula2>99</formula2>
    </dataValidation>
    <dataValidation type="date" operator="greaterThanOrEqual" allowBlank="1" showInputMessage="1" showErrorMessage="1" sqref="D6 D35" xr:uid="{00000000-0002-0000-0400-000004000000}">
      <formula1>TODAY()</formula1>
    </dataValidation>
    <dataValidation type="whole" operator="greaterThanOrEqual" allowBlank="1" showInputMessage="1" showErrorMessage="1" sqref="N38:N40 S36:S43 T36:T37 T39:T43" xr:uid="{00000000-0002-0000-0400-000005000000}">
      <formula1>0</formula1>
    </dataValidation>
    <dataValidation type="list" operator="equal" allowBlank="1" showInputMessage="1" showErrorMessage="1" sqref="K6" xr:uid="{00000000-0002-0000-0400-000006000000}">
      <formula1>"CHQ, SAV"</formula1>
    </dataValidation>
    <dataValidation operator="greaterThan" allowBlank="1" showInputMessage="1" showErrorMessage="1" sqref="Q26:R26 W26" xr:uid="{00000000-0002-0000-0400-000007000000}"/>
  </dataValidations>
  <printOptions gridLines="1"/>
  <pageMargins left="1" right="1" top="1" bottom="1" header="0.5" footer="0.5"/>
  <pageSetup scale="3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8000000}">
          <x14:formula1>
            <xm:f>Validation!$F$2:$F$13</xm:f>
          </x14:formula1>
          <xm:sqref>E36:H36</xm:sqref>
        </x14:dataValidation>
        <x14:dataValidation type="list" allowBlank="1" showInputMessage="1" showErrorMessage="1" xr:uid="{00000000-0002-0000-0400-000009000000}">
          <x14:formula1>
            <xm:f>Validation!$C$2:$C$24</xm:f>
          </x14:formula1>
          <xm:sqref>E37:H37</xm:sqref>
        </x14:dataValidation>
        <x14:dataValidation type="list" operator="equal" allowBlank="1" showInputMessage="1" showErrorMessage="1" xr:uid="{00000000-0002-0000-0400-00000A000000}">
          <x14:formula1>
            <xm:f>Lists!$B$2:$B$18</xm:f>
          </x14:formula1>
          <xm:sqref>P5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WF59"/>
  <sheetViews>
    <sheetView tabSelected="1" zoomScale="60" zoomScaleNormal="60" zoomScaleSheetLayoutView="40" zoomScalePageLayoutView="70" workbookViewId="0">
      <selection activeCell="P5" sqref="P5"/>
    </sheetView>
  </sheetViews>
  <sheetFormatPr defaultColWidth="0" defaultRowHeight="15" customHeight="1" zeroHeight="1" x14ac:dyDescent="0.3"/>
  <cols>
    <col min="1" max="1" width="15.44140625" style="247" customWidth="1"/>
    <col min="2" max="2" width="16.5546875" style="247" customWidth="1"/>
    <col min="3" max="3" width="2.6640625" style="247" customWidth="1"/>
    <col min="4" max="4" width="14.88671875" style="247" customWidth="1"/>
    <col min="5" max="5" width="16.44140625" style="247" customWidth="1"/>
    <col min="6" max="6" width="11.109375" style="247" customWidth="1"/>
    <col min="7" max="7" width="1" style="247" customWidth="1"/>
    <col min="8" max="8" width="14.88671875" style="247" customWidth="1"/>
    <col min="9" max="9" width="20.44140625" style="247" customWidth="1"/>
    <col min="10" max="10" width="0.6640625" style="247" hidden="1" customWidth="1"/>
    <col min="11" max="11" width="14.33203125" style="247" customWidth="1"/>
    <col min="12" max="12" width="13.109375" style="247" customWidth="1"/>
    <col min="13" max="13" width="2.88671875" style="247" hidden="1" customWidth="1"/>
    <col min="14" max="14" width="19.44140625" style="247" customWidth="1"/>
    <col min="15" max="15" width="14.88671875" style="247" hidden="1" customWidth="1"/>
    <col min="16" max="16" width="19.5546875" style="247" customWidth="1"/>
    <col min="17" max="17" width="14.88671875" style="247" customWidth="1"/>
    <col min="18" max="18" width="21.33203125" style="247" customWidth="1"/>
    <col min="19" max="19" width="17.33203125" style="247" customWidth="1"/>
    <col min="20" max="20" width="9" style="247" customWidth="1"/>
    <col min="21" max="21" width="5.33203125" style="247" customWidth="1"/>
    <col min="22" max="22" width="27.109375" style="247" customWidth="1"/>
    <col min="23" max="23" width="38.5546875" style="247" customWidth="1"/>
    <col min="24" max="24" width="58.5546875" style="247" customWidth="1"/>
    <col min="25" max="26" width="8.6640625" style="247" hidden="1"/>
    <col min="27" max="27" width="10.109375" style="247" hidden="1"/>
    <col min="28" max="257" width="8.6640625" style="247" hidden="1"/>
    <col min="258" max="262" width="4.109375" style="247" hidden="1"/>
    <col min="263" max="263" width="11.109375" style="247" hidden="1"/>
    <col min="264" max="271" width="4.109375" style="247" hidden="1"/>
    <col min="272" max="272" width="10.109375" style="247" hidden="1"/>
    <col min="273" max="273" width="4.109375" style="247" hidden="1"/>
    <col min="274" max="274" width="10.88671875" style="247" hidden="1"/>
    <col min="275" max="275" width="3.88671875" style="247" hidden="1"/>
    <col min="276" max="276" width="13.88671875" style="247" hidden="1"/>
    <col min="277" max="277" width="5.44140625" style="247" hidden="1"/>
    <col min="278" max="278" width="6.44140625" style="247" hidden="1"/>
    <col min="279" max="279" width="32.44140625" style="247" hidden="1"/>
    <col min="280" max="280" width="36.88671875" style="247" hidden="1"/>
    <col min="281" max="513" width="8.6640625" style="247" hidden="1"/>
    <col min="514" max="518" width="4.109375" style="247" hidden="1"/>
    <col min="519" max="519" width="11.109375" style="247" hidden="1"/>
    <col min="520" max="527" width="4.109375" style="247" hidden="1"/>
    <col min="528" max="528" width="10.109375" style="247" hidden="1"/>
    <col min="529" max="529" width="4.109375" style="247" hidden="1"/>
    <col min="530" max="530" width="10.88671875" style="247" hidden="1"/>
    <col min="531" max="531" width="3.88671875" style="247" hidden="1"/>
    <col min="532" max="532" width="13.88671875" style="247" hidden="1"/>
    <col min="533" max="533" width="5.44140625" style="247" hidden="1"/>
    <col min="534" max="534" width="6.44140625" style="247" hidden="1"/>
    <col min="535" max="535" width="32.44140625" style="247" hidden="1"/>
    <col min="536" max="536" width="36.88671875" style="247" hidden="1"/>
    <col min="537" max="769" width="8.6640625" style="247" hidden="1"/>
    <col min="770" max="774" width="4.109375" style="247" hidden="1"/>
    <col min="775" max="775" width="11.109375" style="247" hidden="1"/>
    <col min="776" max="783" width="4.109375" style="247" hidden="1"/>
    <col min="784" max="784" width="10.109375" style="247" hidden="1"/>
    <col min="785" max="785" width="4.109375" style="247" hidden="1"/>
    <col min="786" max="786" width="10.88671875" style="247" hidden="1"/>
    <col min="787" max="787" width="3.88671875" style="247" hidden="1"/>
    <col min="788" max="788" width="13.88671875" style="247" hidden="1"/>
    <col min="789" max="789" width="5.44140625" style="247" hidden="1"/>
    <col min="790" max="790" width="6.44140625" style="247" hidden="1"/>
    <col min="791" max="791" width="32.44140625" style="247" hidden="1"/>
    <col min="792" max="792" width="36.88671875" style="247" hidden="1"/>
    <col min="793" max="1025" width="8.6640625" style="247" hidden="1"/>
    <col min="1026" max="1030" width="4.109375" style="247" hidden="1"/>
    <col min="1031" max="1031" width="11.109375" style="247" hidden="1"/>
    <col min="1032" max="1039" width="4.109375" style="247" hidden="1"/>
    <col min="1040" max="1040" width="10.109375" style="247" hidden="1"/>
    <col min="1041" max="1041" width="4.109375" style="247" hidden="1"/>
    <col min="1042" max="1042" width="10.88671875" style="247" hidden="1"/>
    <col min="1043" max="1043" width="3.88671875" style="247" hidden="1"/>
    <col min="1044" max="1044" width="13.88671875" style="247" hidden="1"/>
    <col min="1045" max="1045" width="5.44140625" style="247" hidden="1"/>
    <col min="1046" max="1046" width="6.44140625" style="247" hidden="1"/>
    <col min="1047" max="1047" width="32.44140625" style="247" hidden="1"/>
    <col min="1048" max="1048" width="36.88671875" style="247" hidden="1"/>
    <col min="1049" max="1281" width="8.6640625" style="247" hidden="1"/>
    <col min="1282" max="1286" width="4.109375" style="247" hidden="1"/>
    <col min="1287" max="1287" width="11.109375" style="247" hidden="1"/>
    <col min="1288" max="1295" width="4.109375" style="247" hidden="1"/>
    <col min="1296" max="1296" width="10.109375" style="247" hidden="1"/>
    <col min="1297" max="1297" width="4.109375" style="247" hidden="1"/>
    <col min="1298" max="1298" width="10.88671875" style="247" hidden="1"/>
    <col min="1299" max="1299" width="3.88671875" style="247" hidden="1"/>
    <col min="1300" max="1300" width="13.88671875" style="247" hidden="1"/>
    <col min="1301" max="1301" width="5.44140625" style="247" hidden="1"/>
    <col min="1302" max="1302" width="6.44140625" style="247" hidden="1"/>
    <col min="1303" max="1303" width="32.44140625" style="247" hidden="1"/>
    <col min="1304" max="1304" width="36.88671875" style="247" hidden="1"/>
    <col min="1305" max="1537" width="8.6640625" style="247" hidden="1"/>
    <col min="1538" max="1542" width="4.109375" style="247" hidden="1"/>
    <col min="1543" max="1543" width="11.109375" style="247" hidden="1"/>
    <col min="1544" max="1551" width="4.109375" style="247" hidden="1"/>
    <col min="1552" max="1552" width="10.109375" style="247" hidden="1"/>
    <col min="1553" max="1553" width="4.109375" style="247" hidden="1"/>
    <col min="1554" max="1554" width="10.88671875" style="247" hidden="1"/>
    <col min="1555" max="1555" width="3.88671875" style="247" hidden="1"/>
    <col min="1556" max="1556" width="13.88671875" style="247" hidden="1"/>
    <col min="1557" max="1557" width="5.44140625" style="247" hidden="1"/>
    <col min="1558" max="1558" width="6.44140625" style="247" hidden="1"/>
    <col min="1559" max="1559" width="32.44140625" style="247" hidden="1"/>
    <col min="1560" max="1560" width="36.88671875" style="247" hidden="1"/>
    <col min="1561" max="1793" width="8.6640625" style="247" hidden="1"/>
    <col min="1794" max="1798" width="4.109375" style="247" hidden="1"/>
    <col min="1799" max="1799" width="11.109375" style="247" hidden="1"/>
    <col min="1800" max="1807" width="4.109375" style="247" hidden="1"/>
    <col min="1808" max="1808" width="10.109375" style="247" hidden="1"/>
    <col min="1809" max="1809" width="4.109375" style="247" hidden="1"/>
    <col min="1810" max="1810" width="10.88671875" style="247" hidden="1"/>
    <col min="1811" max="1811" width="3.88671875" style="247" hidden="1"/>
    <col min="1812" max="1812" width="13.88671875" style="247" hidden="1"/>
    <col min="1813" max="1813" width="5.44140625" style="247" hidden="1"/>
    <col min="1814" max="1814" width="6.44140625" style="247" hidden="1"/>
    <col min="1815" max="1815" width="32.44140625" style="247" hidden="1"/>
    <col min="1816" max="1816" width="36.88671875" style="247" hidden="1"/>
    <col min="1817" max="2049" width="8.6640625" style="247" hidden="1"/>
    <col min="2050" max="2054" width="4.109375" style="247" hidden="1"/>
    <col min="2055" max="2055" width="11.109375" style="247" hidden="1"/>
    <col min="2056" max="2063" width="4.109375" style="247" hidden="1"/>
    <col min="2064" max="2064" width="10.109375" style="247" hidden="1"/>
    <col min="2065" max="2065" width="4.109375" style="247" hidden="1"/>
    <col min="2066" max="2066" width="10.88671875" style="247" hidden="1"/>
    <col min="2067" max="2067" width="3.88671875" style="247" hidden="1"/>
    <col min="2068" max="2068" width="13.88671875" style="247" hidden="1"/>
    <col min="2069" max="2069" width="5.44140625" style="247" hidden="1"/>
    <col min="2070" max="2070" width="6.44140625" style="247" hidden="1"/>
    <col min="2071" max="2071" width="32.44140625" style="247" hidden="1"/>
    <col min="2072" max="2072" width="36.88671875" style="247" hidden="1"/>
    <col min="2073" max="2305" width="8.6640625" style="247" hidden="1"/>
    <col min="2306" max="2310" width="4.109375" style="247" hidden="1"/>
    <col min="2311" max="2311" width="11.109375" style="247" hidden="1"/>
    <col min="2312" max="2319" width="4.109375" style="247" hidden="1"/>
    <col min="2320" max="2320" width="10.109375" style="247" hidden="1"/>
    <col min="2321" max="2321" width="4.109375" style="247" hidden="1"/>
    <col min="2322" max="2322" width="10.88671875" style="247" hidden="1"/>
    <col min="2323" max="2323" width="3.88671875" style="247" hidden="1"/>
    <col min="2324" max="2324" width="13.88671875" style="247" hidden="1"/>
    <col min="2325" max="2325" width="5.44140625" style="247" hidden="1"/>
    <col min="2326" max="2326" width="6.44140625" style="247" hidden="1"/>
    <col min="2327" max="2327" width="32.44140625" style="247" hidden="1"/>
    <col min="2328" max="2328" width="36.88671875" style="247" hidden="1"/>
    <col min="2329" max="2561" width="8.6640625" style="247" hidden="1"/>
    <col min="2562" max="2566" width="4.109375" style="247" hidden="1"/>
    <col min="2567" max="2567" width="11.109375" style="247" hidden="1"/>
    <col min="2568" max="2575" width="4.109375" style="247" hidden="1"/>
    <col min="2576" max="2576" width="10.109375" style="247" hidden="1"/>
    <col min="2577" max="2577" width="4.109375" style="247" hidden="1"/>
    <col min="2578" max="2578" width="10.88671875" style="247" hidden="1"/>
    <col min="2579" max="2579" width="3.88671875" style="247" hidden="1"/>
    <col min="2580" max="2580" width="13.88671875" style="247" hidden="1"/>
    <col min="2581" max="2581" width="5.44140625" style="247" hidden="1"/>
    <col min="2582" max="2582" width="6.44140625" style="247" hidden="1"/>
    <col min="2583" max="2583" width="32.44140625" style="247" hidden="1"/>
    <col min="2584" max="2584" width="36.88671875" style="247" hidden="1"/>
    <col min="2585" max="2817" width="8.6640625" style="247" hidden="1"/>
    <col min="2818" max="2822" width="4.109375" style="247" hidden="1"/>
    <col min="2823" max="2823" width="11.109375" style="247" hidden="1"/>
    <col min="2824" max="2831" width="4.109375" style="247" hidden="1"/>
    <col min="2832" max="2832" width="10.109375" style="247" hidden="1"/>
    <col min="2833" max="2833" width="4.109375" style="247" hidden="1"/>
    <col min="2834" max="2834" width="10.88671875" style="247" hidden="1"/>
    <col min="2835" max="2835" width="3.88671875" style="247" hidden="1"/>
    <col min="2836" max="2836" width="13.88671875" style="247" hidden="1"/>
    <col min="2837" max="2837" width="5.44140625" style="247" hidden="1"/>
    <col min="2838" max="2838" width="6.44140625" style="247" hidden="1"/>
    <col min="2839" max="2839" width="32.44140625" style="247" hidden="1"/>
    <col min="2840" max="2840" width="36.88671875" style="247" hidden="1"/>
    <col min="2841" max="3073" width="8.6640625" style="247" hidden="1"/>
    <col min="3074" max="3078" width="4.109375" style="247" hidden="1"/>
    <col min="3079" max="3079" width="11.109375" style="247" hidden="1"/>
    <col min="3080" max="3087" width="4.109375" style="247" hidden="1"/>
    <col min="3088" max="3088" width="10.109375" style="247" hidden="1"/>
    <col min="3089" max="3089" width="4.109375" style="247" hidden="1"/>
    <col min="3090" max="3090" width="10.88671875" style="247" hidden="1"/>
    <col min="3091" max="3091" width="3.88671875" style="247" hidden="1"/>
    <col min="3092" max="3092" width="13.88671875" style="247" hidden="1"/>
    <col min="3093" max="3093" width="5.44140625" style="247" hidden="1"/>
    <col min="3094" max="3094" width="6.44140625" style="247" hidden="1"/>
    <col min="3095" max="3095" width="32.44140625" style="247" hidden="1"/>
    <col min="3096" max="3096" width="36.88671875" style="247" hidden="1"/>
    <col min="3097" max="3329" width="8.6640625" style="247" hidden="1"/>
    <col min="3330" max="3334" width="4.109375" style="247" hidden="1"/>
    <col min="3335" max="3335" width="11.109375" style="247" hidden="1"/>
    <col min="3336" max="3343" width="4.109375" style="247" hidden="1"/>
    <col min="3344" max="3344" width="10.109375" style="247" hidden="1"/>
    <col min="3345" max="3345" width="4.109375" style="247" hidden="1"/>
    <col min="3346" max="3346" width="10.88671875" style="247" hidden="1"/>
    <col min="3347" max="3347" width="3.88671875" style="247" hidden="1"/>
    <col min="3348" max="3348" width="13.88671875" style="247" hidden="1"/>
    <col min="3349" max="3349" width="5.44140625" style="247" hidden="1"/>
    <col min="3350" max="3350" width="6.44140625" style="247" hidden="1"/>
    <col min="3351" max="3351" width="32.44140625" style="247" hidden="1"/>
    <col min="3352" max="3352" width="36.88671875" style="247" hidden="1"/>
    <col min="3353" max="3585" width="8.6640625" style="247" hidden="1"/>
    <col min="3586" max="3590" width="4.109375" style="247" hidden="1"/>
    <col min="3591" max="3591" width="11.109375" style="247" hidden="1"/>
    <col min="3592" max="3599" width="4.109375" style="247" hidden="1"/>
    <col min="3600" max="3600" width="10.109375" style="247" hidden="1"/>
    <col min="3601" max="3601" width="4.109375" style="247" hidden="1"/>
    <col min="3602" max="3602" width="10.88671875" style="247" hidden="1"/>
    <col min="3603" max="3603" width="3.88671875" style="247" hidden="1"/>
    <col min="3604" max="3604" width="13.88671875" style="247" hidden="1"/>
    <col min="3605" max="3605" width="5.44140625" style="247" hidden="1"/>
    <col min="3606" max="3606" width="6.44140625" style="247" hidden="1"/>
    <col min="3607" max="3607" width="32.44140625" style="247" hidden="1"/>
    <col min="3608" max="3608" width="36.88671875" style="247" hidden="1"/>
    <col min="3609" max="3841" width="8.6640625" style="247" hidden="1"/>
    <col min="3842" max="3846" width="4.109375" style="247" hidden="1"/>
    <col min="3847" max="3847" width="11.109375" style="247" hidden="1"/>
    <col min="3848" max="3855" width="4.109375" style="247" hidden="1"/>
    <col min="3856" max="3856" width="10.109375" style="247" hidden="1"/>
    <col min="3857" max="3857" width="4.109375" style="247" hidden="1"/>
    <col min="3858" max="3858" width="10.88671875" style="247" hidden="1"/>
    <col min="3859" max="3859" width="3.88671875" style="247" hidden="1"/>
    <col min="3860" max="3860" width="13.88671875" style="247" hidden="1"/>
    <col min="3861" max="3861" width="5.44140625" style="247" hidden="1"/>
    <col min="3862" max="3862" width="6.44140625" style="247" hidden="1"/>
    <col min="3863" max="3863" width="32.44140625" style="247" hidden="1"/>
    <col min="3864" max="3864" width="36.88671875" style="247" hidden="1"/>
    <col min="3865" max="4097" width="8.6640625" style="247" hidden="1"/>
    <col min="4098" max="4102" width="4.109375" style="247" hidden="1"/>
    <col min="4103" max="4103" width="11.109375" style="247" hidden="1"/>
    <col min="4104" max="4111" width="4.109375" style="247" hidden="1"/>
    <col min="4112" max="4112" width="10.109375" style="247" hidden="1"/>
    <col min="4113" max="4113" width="4.109375" style="247" hidden="1"/>
    <col min="4114" max="4114" width="10.88671875" style="247" hidden="1"/>
    <col min="4115" max="4115" width="3.88671875" style="247" hidden="1"/>
    <col min="4116" max="4116" width="13.88671875" style="247" hidden="1"/>
    <col min="4117" max="4117" width="5.44140625" style="247" hidden="1"/>
    <col min="4118" max="4118" width="6.44140625" style="247" hidden="1"/>
    <col min="4119" max="4119" width="32.44140625" style="247" hidden="1"/>
    <col min="4120" max="4120" width="36.88671875" style="247" hidden="1"/>
    <col min="4121" max="4353" width="8.6640625" style="247" hidden="1"/>
    <col min="4354" max="4358" width="4.109375" style="247" hidden="1"/>
    <col min="4359" max="4359" width="11.109375" style="247" hidden="1"/>
    <col min="4360" max="4367" width="4.109375" style="247" hidden="1"/>
    <col min="4368" max="4368" width="10.109375" style="247" hidden="1"/>
    <col min="4369" max="4369" width="4.109375" style="247" hidden="1"/>
    <col min="4370" max="4370" width="10.88671875" style="247" hidden="1"/>
    <col min="4371" max="4371" width="3.88671875" style="247" hidden="1"/>
    <col min="4372" max="4372" width="13.88671875" style="247" hidden="1"/>
    <col min="4373" max="4373" width="5.44140625" style="247" hidden="1"/>
    <col min="4374" max="4374" width="6.44140625" style="247" hidden="1"/>
    <col min="4375" max="4375" width="32.44140625" style="247" hidden="1"/>
    <col min="4376" max="4376" width="36.88671875" style="247" hidden="1"/>
    <col min="4377" max="4609" width="8.6640625" style="247" hidden="1"/>
    <col min="4610" max="4614" width="4.109375" style="247" hidden="1"/>
    <col min="4615" max="4615" width="11.109375" style="247" hidden="1"/>
    <col min="4616" max="4623" width="4.109375" style="247" hidden="1"/>
    <col min="4624" max="4624" width="10.109375" style="247" hidden="1"/>
    <col min="4625" max="4625" width="4.109375" style="247" hidden="1"/>
    <col min="4626" max="4626" width="10.88671875" style="247" hidden="1"/>
    <col min="4627" max="4627" width="3.88671875" style="247" hidden="1"/>
    <col min="4628" max="4628" width="13.88671875" style="247" hidden="1"/>
    <col min="4629" max="4629" width="5.44140625" style="247" hidden="1"/>
    <col min="4630" max="4630" width="6.44140625" style="247" hidden="1"/>
    <col min="4631" max="4631" width="32.44140625" style="247" hidden="1"/>
    <col min="4632" max="4632" width="36.88671875" style="247" hidden="1"/>
    <col min="4633" max="4865" width="8.6640625" style="247" hidden="1"/>
    <col min="4866" max="4870" width="4.109375" style="247" hidden="1"/>
    <col min="4871" max="4871" width="11.109375" style="247" hidden="1"/>
    <col min="4872" max="4879" width="4.109375" style="247" hidden="1"/>
    <col min="4880" max="4880" width="10.109375" style="247" hidden="1"/>
    <col min="4881" max="4881" width="4.109375" style="247" hidden="1"/>
    <col min="4882" max="4882" width="10.88671875" style="247" hidden="1"/>
    <col min="4883" max="4883" width="3.88671875" style="247" hidden="1"/>
    <col min="4884" max="4884" width="13.88671875" style="247" hidden="1"/>
    <col min="4885" max="4885" width="5.44140625" style="247" hidden="1"/>
    <col min="4886" max="4886" width="6.44140625" style="247" hidden="1"/>
    <col min="4887" max="4887" width="32.44140625" style="247" hidden="1"/>
    <col min="4888" max="4888" width="36.88671875" style="247" hidden="1"/>
    <col min="4889" max="5121" width="8.6640625" style="247" hidden="1"/>
    <col min="5122" max="5126" width="4.109375" style="247" hidden="1"/>
    <col min="5127" max="5127" width="11.109375" style="247" hidden="1"/>
    <col min="5128" max="5135" width="4.109375" style="247" hidden="1"/>
    <col min="5136" max="5136" width="10.109375" style="247" hidden="1"/>
    <col min="5137" max="5137" width="4.109375" style="247" hidden="1"/>
    <col min="5138" max="5138" width="10.88671875" style="247" hidden="1"/>
    <col min="5139" max="5139" width="3.88671875" style="247" hidden="1"/>
    <col min="5140" max="5140" width="13.88671875" style="247" hidden="1"/>
    <col min="5141" max="5141" width="5.44140625" style="247" hidden="1"/>
    <col min="5142" max="5142" width="6.44140625" style="247" hidden="1"/>
    <col min="5143" max="5143" width="32.44140625" style="247" hidden="1"/>
    <col min="5144" max="5144" width="36.88671875" style="247" hidden="1"/>
    <col min="5145" max="5377" width="8.6640625" style="247" hidden="1"/>
    <col min="5378" max="5382" width="4.109375" style="247" hidden="1"/>
    <col min="5383" max="5383" width="11.109375" style="247" hidden="1"/>
    <col min="5384" max="5391" width="4.109375" style="247" hidden="1"/>
    <col min="5392" max="5392" width="10.109375" style="247" hidden="1"/>
    <col min="5393" max="5393" width="4.109375" style="247" hidden="1"/>
    <col min="5394" max="5394" width="10.88671875" style="247" hidden="1"/>
    <col min="5395" max="5395" width="3.88671875" style="247" hidden="1"/>
    <col min="5396" max="5396" width="13.88671875" style="247" hidden="1"/>
    <col min="5397" max="5397" width="5.44140625" style="247" hidden="1"/>
    <col min="5398" max="5398" width="6.44140625" style="247" hidden="1"/>
    <col min="5399" max="5399" width="32.44140625" style="247" hidden="1"/>
    <col min="5400" max="5400" width="36.88671875" style="247" hidden="1"/>
    <col min="5401" max="5633" width="8.6640625" style="247" hidden="1"/>
    <col min="5634" max="5638" width="4.109375" style="247" hidden="1"/>
    <col min="5639" max="5639" width="11.109375" style="247" hidden="1"/>
    <col min="5640" max="5647" width="4.109375" style="247" hidden="1"/>
    <col min="5648" max="5648" width="10.109375" style="247" hidden="1"/>
    <col min="5649" max="5649" width="4.109375" style="247" hidden="1"/>
    <col min="5650" max="5650" width="10.88671875" style="247" hidden="1"/>
    <col min="5651" max="5651" width="3.88671875" style="247" hidden="1"/>
    <col min="5652" max="5652" width="13.88671875" style="247" hidden="1"/>
    <col min="5653" max="5653" width="5.44140625" style="247" hidden="1"/>
    <col min="5654" max="5654" width="6.44140625" style="247" hidden="1"/>
    <col min="5655" max="5655" width="32.44140625" style="247" hidden="1"/>
    <col min="5656" max="5656" width="36.88671875" style="247" hidden="1"/>
    <col min="5657" max="5889" width="8.6640625" style="247" hidden="1"/>
    <col min="5890" max="5894" width="4.109375" style="247" hidden="1"/>
    <col min="5895" max="5895" width="11.109375" style="247" hidden="1"/>
    <col min="5896" max="5903" width="4.109375" style="247" hidden="1"/>
    <col min="5904" max="5904" width="10.109375" style="247" hidden="1"/>
    <col min="5905" max="5905" width="4.109375" style="247" hidden="1"/>
    <col min="5906" max="5906" width="10.88671875" style="247" hidden="1"/>
    <col min="5907" max="5907" width="3.88671875" style="247" hidden="1"/>
    <col min="5908" max="5908" width="13.88671875" style="247" hidden="1"/>
    <col min="5909" max="5909" width="5.44140625" style="247" hidden="1"/>
    <col min="5910" max="5910" width="6.44140625" style="247" hidden="1"/>
    <col min="5911" max="5911" width="32.44140625" style="247" hidden="1"/>
    <col min="5912" max="5912" width="36.88671875" style="247" hidden="1"/>
    <col min="5913" max="6145" width="8.6640625" style="247" hidden="1"/>
    <col min="6146" max="6150" width="4.109375" style="247" hidden="1"/>
    <col min="6151" max="6151" width="11.109375" style="247" hidden="1"/>
    <col min="6152" max="6159" width="4.109375" style="247" hidden="1"/>
    <col min="6160" max="6160" width="10.109375" style="247" hidden="1"/>
    <col min="6161" max="6161" width="4.109375" style="247" hidden="1"/>
    <col min="6162" max="6162" width="10.88671875" style="247" hidden="1"/>
    <col min="6163" max="6163" width="3.88671875" style="247" hidden="1"/>
    <col min="6164" max="6164" width="13.88671875" style="247" hidden="1"/>
    <col min="6165" max="6165" width="5.44140625" style="247" hidden="1"/>
    <col min="6166" max="6166" width="6.44140625" style="247" hidden="1"/>
    <col min="6167" max="6167" width="32.44140625" style="247" hidden="1"/>
    <col min="6168" max="6168" width="36.88671875" style="247" hidden="1"/>
    <col min="6169" max="6401" width="8.6640625" style="247" hidden="1"/>
    <col min="6402" max="6406" width="4.109375" style="247" hidden="1"/>
    <col min="6407" max="6407" width="11.109375" style="247" hidden="1"/>
    <col min="6408" max="6415" width="4.109375" style="247" hidden="1"/>
    <col min="6416" max="6416" width="10.109375" style="247" hidden="1"/>
    <col min="6417" max="6417" width="4.109375" style="247" hidden="1"/>
    <col min="6418" max="6418" width="10.88671875" style="247" hidden="1"/>
    <col min="6419" max="6419" width="3.88671875" style="247" hidden="1"/>
    <col min="6420" max="6420" width="13.88671875" style="247" hidden="1"/>
    <col min="6421" max="6421" width="5.44140625" style="247" hidden="1"/>
    <col min="6422" max="6422" width="6.44140625" style="247" hidden="1"/>
    <col min="6423" max="6423" width="32.44140625" style="247" hidden="1"/>
    <col min="6424" max="6424" width="36.88671875" style="247" hidden="1"/>
    <col min="6425" max="6657" width="8.6640625" style="247" hidden="1"/>
    <col min="6658" max="6662" width="4.109375" style="247" hidden="1"/>
    <col min="6663" max="6663" width="11.109375" style="247" hidden="1"/>
    <col min="6664" max="6671" width="4.109375" style="247" hidden="1"/>
    <col min="6672" max="6672" width="10.109375" style="247" hidden="1"/>
    <col min="6673" max="6673" width="4.109375" style="247" hidden="1"/>
    <col min="6674" max="6674" width="10.88671875" style="247" hidden="1"/>
    <col min="6675" max="6675" width="3.88671875" style="247" hidden="1"/>
    <col min="6676" max="6676" width="13.88671875" style="247" hidden="1"/>
    <col min="6677" max="6677" width="5.44140625" style="247" hidden="1"/>
    <col min="6678" max="6678" width="6.44140625" style="247" hidden="1"/>
    <col min="6679" max="6679" width="32.44140625" style="247" hidden="1"/>
    <col min="6680" max="6680" width="36.88671875" style="247" hidden="1"/>
    <col min="6681" max="6913" width="8.6640625" style="247" hidden="1"/>
    <col min="6914" max="6918" width="4.109375" style="247" hidden="1"/>
    <col min="6919" max="6919" width="11.109375" style="247" hidden="1"/>
    <col min="6920" max="6927" width="4.109375" style="247" hidden="1"/>
    <col min="6928" max="6928" width="10.109375" style="247" hidden="1"/>
    <col min="6929" max="6929" width="4.109375" style="247" hidden="1"/>
    <col min="6930" max="6930" width="10.88671875" style="247" hidden="1"/>
    <col min="6931" max="6931" width="3.88671875" style="247" hidden="1"/>
    <col min="6932" max="6932" width="13.88671875" style="247" hidden="1"/>
    <col min="6933" max="6933" width="5.44140625" style="247" hidden="1"/>
    <col min="6934" max="6934" width="6.44140625" style="247" hidden="1"/>
    <col min="6935" max="6935" width="32.44140625" style="247" hidden="1"/>
    <col min="6936" max="6936" width="36.88671875" style="247" hidden="1"/>
    <col min="6937" max="7169" width="8.6640625" style="247" hidden="1"/>
    <col min="7170" max="7174" width="4.109375" style="247" hidden="1"/>
    <col min="7175" max="7175" width="11.109375" style="247" hidden="1"/>
    <col min="7176" max="7183" width="4.109375" style="247" hidden="1"/>
    <col min="7184" max="7184" width="10.109375" style="247" hidden="1"/>
    <col min="7185" max="7185" width="4.109375" style="247" hidden="1"/>
    <col min="7186" max="7186" width="10.88671875" style="247" hidden="1"/>
    <col min="7187" max="7187" width="3.88671875" style="247" hidden="1"/>
    <col min="7188" max="7188" width="13.88671875" style="247" hidden="1"/>
    <col min="7189" max="7189" width="5.44140625" style="247" hidden="1"/>
    <col min="7190" max="7190" width="6.44140625" style="247" hidden="1"/>
    <col min="7191" max="7191" width="32.44140625" style="247" hidden="1"/>
    <col min="7192" max="7192" width="36.88671875" style="247" hidden="1"/>
    <col min="7193" max="7425" width="8.6640625" style="247" hidden="1"/>
    <col min="7426" max="7430" width="4.109375" style="247" hidden="1"/>
    <col min="7431" max="7431" width="11.109375" style="247" hidden="1"/>
    <col min="7432" max="7439" width="4.109375" style="247" hidden="1"/>
    <col min="7440" max="7440" width="10.109375" style="247" hidden="1"/>
    <col min="7441" max="7441" width="4.109375" style="247" hidden="1"/>
    <col min="7442" max="7442" width="10.88671875" style="247" hidden="1"/>
    <col min="7443" max="7443" width="3.88671875" style="247" hidden="1"/>
    <col min="7444" max="7444" width="13.88671875" style="247" hidden="1"/>
    <col min="7445" max="7445" width="5.44140625" style="247" hidden="1"/>
    <col min="7446" max="7446" width="6.44140625" style="247" hidden="1"/>
    <col min="7447" max="7447" width="32.44140625" style="247" hidden="1"/>
    <col min="7448" max="7448" width="36.88671875" style="247" hidden="1"/>
    <col min="7449" max="7681" width="8.6640625" style="247" hidden="1"/>
    <col min="7682" max="7686" width="4.109375" style="247" hidden="1"/>
    <col min="7687" max="7687" width="11.109375" style="247" hidden="1"/>
    <col min="7688" max="7695" width="4.109375" style="247" hidden="1"/>
    <col min="7696" max="7696" width="10.109375" style="247" hidden="1"/>
    <col min="7697" max="7697" width="4.109375" style="247" hidden="1"/>
    <col min="7698" max="7698" width="10.88671875" style="247" hidden="1"/>
    <col min="7699" max="7699" width="3.88671875" style="247" hidden="1"/>
    <col min="7700" max="7700" width="13.88671875" style="247" hidden="1"/>
    <col min="7701" max="7701" width="5.44140625" style="247" hidden="1"/>
    <col min="7702" max="7702" width="6.44140625" style="247" hidden="1"/>
    <col min="7703" max="7703" width="32.44140625" style="247" hidden="1"/>
    <col min="7704" max="7704" width="36.88671875" style="247" hidden="1"/>
    <col min="7705" max="7937" width="8.6640625" style="247" hidden="1"/>
    <col min="7938" max="7942" width="4.109375" style="247" hidden="1"/>
    <col min="7943" max="7943" width="11.109375" style="247" hidden="1"/>
    <col min="7944" max="7951" width="4.109375" style="247" hidden="1"/>
    <col min="7952" max="7952" width="10.109375" style="247" hidden="1"/>
    <col min="7953" max="7953" width="4.109375" style="247" hidden="1"/>
    <col min="7954" max="7954" width="10.88671875" style="247" hidden="1"/>
    <col min="7955" max="7955" width="3.88671875" style="247" hidden="1"/>
    <col min="7956" max="7956" width="13.88671875" style="247" hidden="1"/>
    <col min="7957" max="7957" width="5.44140625" style="247" hidden="1"/>
    <col min="7958" max="7958" width="6.44140625" style="247" hidden="1"/>
    <col min="7959" max="7959" width="32.44140625" style="247" hidden="1"/>
    <col min="7960" max="7960" width="36.88671875" style="247" hidden="1"/>
    <col min="7961" max="8193" width="8.6640625" style="247" hidden="1"/>
    <col min="8194" max="8198" width="4.109375" style="247" hidden="1"/>
    <col min="8199" max="8199" width="11.109375" style="247" hidden="1"/>
    <col min="8200" max="8207" width="4.109375" style="247" hidden="1"/>
    <col min="8208" max="8208" width="10.109375" style="247" hidden="1"/>
    <col min="8209" max="8209" width="4.109375" style="247" hidden="1"/>
    <col min="8210" max="8210" width="10.88671875" style="247" hidden="1"/>
    <col min="8211" max="8211" width="3.88671875" style="247" hidden="1"/>
    <col min="8212" max="8212" width="13.88671875" style="247" hidden="1"/>
    <col min="8213" max="8213" width="5.44140625" style="247" hidden="1"/>
    <col min="8214" max="8214" width="6.44140625" style="247" hidden="1"/>
    <col min="8215" max="8215" width="32.44140625" style="247" hidden="1"/>
    <col min="8216" max="8216" width="36.88671875" style="247" hidden="1"/>
    <col min="8217" max="8449" width="8.6640625" style="247" hidden="1"/>
    <col min="8450" max="8454" width="4.109375" style="247" hidden="1"/>
    <col min="8455" max="8455" width="11.109375" style="247" hidden="1"/>
    <col min="8456" max="8463" width="4.109375" style="247" hidden="1"/>
    <col min="8464" max="8464" width="10.109375" style="247" hidden="1"/>
    <col min="8465" max="8465" width="4.109375" style="247" hidden="1"/>
    <col min="8466" max="8466" width="10.88671875" style="247" hidden="1"/>
    <col min="8467" max="8467" width="3.88671875" style="247" hidden="1"/>
    <col min="8468" max="8468" width="13.88671875" style="247" hidden="1"/>
    <col min="8469" max="8469" width="5.44140625" style="247" hidden="1"/>
    <col min="8470" max="8470" width="6.44140625" style="247" hidden="1"/>
    <col min="8471" max="8471" width="32.44140625" style="247" hidden="1"/>
    <col min="8472" max="8472" width="36.88671875" style="247" hidden="1"/>
    <col min="8473" max="8705" width="8.6640625" style="247" hidden="1"/>
    <col min="8706" max="8710" width="4.109375" style="247" hidden="1"/>
    <col min="8711" max="8711" width="11.109375" style="247" hidden="1"/>
    <col min="8712" max="8719" width="4.109375" style="247" hidden="1"/>
    <col min="8720" max="8720" width="10.109375" style="247" hidden="1"/>
    <col min="8721" max="8721" width="4.109375" style="247" hidden="1"/>
    <col min="8722" max="8722" width="10.88671875" style="247" hidden="1"/>
    <col min="8723" max="8723" width="3.88671875" style="247" hidden="1"/>
    <col min="8724" max="8724" width="13.88671875" style="247" hidden="1"/>
    <col min="8725" max="8725" width="5.44140625" style="247" hidden="1"/>
    <col min="8726" max="8726" width="6.44140625" style="247" hidden="1"/>
    <col min="8727" max="8727" width="32.44140625" style="247" hidden="1"/>
    <col min="8728" max="8728" width="36.88671875" style="247" hidden="1"/>
    <col min="8729" max="8961" width="8.6640625" style="247" hidden="1"/>
    <col min="8962" max="8966" width="4.109375" style="247" hidden="1"/>
    <col min="8967" max="8967" width="11.109375" style="247" hidden="1"/>
    <col min="8968" max="8975" width="4.109375" style="247" hidden="1"/>
    <col min="8976" max="8976" width="10.109375" style="247" hidden="1"/>
    <col min="8977" max="8977" width="4.109375" style="247" hidden="1"/>
    <col min="8978" max="8978" width="10.88671875" style="247" hidden="1"/>
    <col min="8979" max="8979" width="3.88671875" style="247" hidden="1"/>
    <col min="8980" max="8980" width="13.88671875" style="247" hidden="1"/>
    <col min="8981" max="8981" width="5.44140625" style="247" hidden="1"/>
    <col min="8982" max="8982" width="6.44140625" style="247" hidden="1"/>
    <col min="8983" max="8983" width="32.44140625" style="247" hidden="1"/>
    <col min="8984" max="8984" width="36.88671875" style="247" hidden="1"/>
    <col min="8985" max="9217" width="8.6640625" style="247" hidden="1"/>
    <col min="9218" max="9222" width="4.109375" style="247" hidden="1"/>
    <col min="9223" max="9223" width="11.109375" style="247" hidden="1"/>
    <col min="9224" max="9231" width="4.109375" style="247" hidden="1"/>
    <col min="9232" max="9232" width="10.109375" style="247" hidden="1"/>
    <col min="9233" max="9233" width="4.109375" style="247" hidden="1"/>
    <col min="9234" max="9234" width="10.88671875" style="247" hidden="1"/>
    <col min="9235" max="9235" width="3.88671875" style="247" hidden="1"/>
    <col min="9236" max="9236" width="13.88671875" style="247" hidden="1"/>
    <col min="9237" max="9237" width="5.44140625" style="247" hidden="1"/>
    <col min="9238" max="9238" width="6.44140625" style="247" hidden="1"/>
    <col min="9239" max="9239" width="32.44140625" style="247" hidden="1"/>
    <col min="9240" max="9240" width="36.88671875" style="247" hidden="1"/>
    <col min="9241" max="9473" width="8.6640625" style="247" hidden="1"/>
    <col min="9474" max="9478" width="4.109375" style="247" hidden="1"/>
    <col min="9479" max="9479" width="11.109375" style="247" hidden="1"/>
    <col min="9480" max="9487" width="4.109375" style="247" hidden="1"/>
    <col min="9488" max="9488" width="10.109375" style="247" hidden="1"/>
    <col min="9489" max="9489" width="4.109375" style="247" hidden="1"/>
    <col min="9490" max="9490" width="10.88671875" style="247" hidden="1"/>
    <col min="9491" max="9491" width="3.88671875" style="247" hidden="1"/>
    <col min="9492" max="9492" width="13.88671875" style="247" hidden="1"/>
    <col min="9493" max="9493" width="5.44140625" style="247" hidden="1"/>
    <col min="9494" max="9494" width="6.44140625" style="247" hidden="1"/>
    <col min="9495" max="9495" width="32.44140625" style="247" hidden="1"/>
    <col min="9496" max="9496" width="36.88671875" style="247" hidden="1"/>
    <col min="9497" max="9729" width="8.6640625" style="247" hidden="1"/>
    <col min="9730" max="9734" width="4.109375" style="247" hidden="1"/>
    <col min="9735" max="9735" width="11.109375" style="247" hidden="1"/>
    <col min="9736" max="9743" width="4.109375" style="247" hidden="1"/>
    <col min="9744" max="9744" width="10.109375" style="247" hidden="1"/>
    <col min="9745" max="9745" width="4.109375" style="247" hidden="1"/>
    <col min="9746" max="9746" width="10.88671875" style="247" hidden="1"/>
    <col min="9747" max="9747" width="3.88671875" style="247" hidden="1"/>
    <col min="9748" max="9748" width="13.88671875" style="247" hidden="1"/>
    <col min="9749" max="9749" width="5.44140625" style="247" hidden="1"/>
    <col min="9750" max="9750" width="6.44140625" style="247" hidden="1"/>
    <col min="9751" max="9751" width="32.44140625" style="247" hidden="1"/>
    <col min="9752" max="9752" width="36.88671875" style="247" hidden="1"/>
    <col min="9753" max="9985" width="8.6640625" style="247" hidden="1"/>
    <col min="9986" max="9990" width="4.109375" style="247" hidden="1"/>
    <col min="9991" max="9991" width="11.109375" style="247" hidden="1"/>
    <col min="9992" max="9999" width="4.109375" style="247" hidden="1"/>
    <col min="10000" max="10000" width="10.109375" style="247" hidden="1"/>
    <col min="10001" max="10001" width="4.109375" style="247" hidden="1"/>
    <col min="10002" max="10002" width="10.88671875" style="247" hidden="1"/>
    <col min="10003" max="10003" width="3.88671875" style="247" hidden="1"/>
    <col min="10004" max="10004" width="13.88671875" style="247" hidden="1"/>
    <col min="10005" max="10005" width="5.44140625" style="247" hidden="1"/>
    <col min="10006" max="10006" width="6.44140625" style="247" hidden="1"/>
    <col min="10007" max="10007" width="32.44140625" style="247" hidden="1"/>
    <col min="10008" max="10008" width="36.88671875" style="247" hidden="1"/>
    <col min="10009" max="10241" width="8.6640625" style="247" hidden="1"/>
    <col min="10242" max="10246" width="4.109375" style="247" hidden="1"/>
    <col min="10247" max="10247" width="11.109375" style="247" hidden="1"/>
    <col min="10248" max="10255" width="4.109375" style="247" hidden="1"/>
    <col min="10256" max="10256" width="10.109375" style="247" hidden="1"/>
    <col min="10257" max="10257" width="4.109375" style="247" hidden="1"/>
    <col min="10258" max="10258" width="10.88671875" style="247" hidden="1"/>
    <col min="10259" max="10259" width="3.88671875" style="247" hidden="1"/>
    <col min="10260" max="10260" width="13.88671875" style="247" hidden="1"/>
    <col min="10261" max="10261" width="5.44140625" style="247" hidden="1"/>
    <col min="10262" max="10262" width="6.44140625" style="247" hidden="1"/>
    <col min="10263" max="10263" width="32.44140625" style="247" hidden="1"/>
    <col min="10264" max="10264" width="36.88671875" style="247" hidden="1"/>
    <col min="10265" max="10497" width="8.6640625" style="247" hidden="1"/>
    <col min="10498" max="10502" width="4.109375" style="247" hidden="1"/>
    <col min="10503" max="10503" width="11.109375" style="247" hidden="1"/>
    <col min="10504" max="10511" width="4.109375" style="247" hidden="1"/>
    <col min="10512" max="10512" width="10.109375" style="247" hidden="1"/>
    <col min="10513" max="10513" width="4.109375" style="247" hidden="1"/>
    <col min="10514" max="10514" width="10.88671875" style="247" hidden="1"/>
    <col min="10515" max="10515" width="3.88671875" style="247" hidden="1"/>
    <col min="10516" max="10516" width="13.88671875" style="247" hidden="1"/>
    <col min="10517" max="10517" width="5.44140625" style="247" hidden="1"/>
    <col min="10518" max="10518" width="6.44140625" style="247" hidden="1"/>
    <col min="10519" max="10519" width="32.44140625" style="247" hidden="1"/>
    <col min="10520" max="10520" width="36.88671875" style="247" hidden="1"/>
    <col min="10521" max="10753" width="8.6640625" style="247" hidden="1"/>
    <col min="10754" max="10758" width="4.109375" style="247" hidden="1"/>
    <col min="10759" max="10759" width="11.109375" style="247" hidden="1"/>
    <col min="10760" max="10767" width="4.109375" style="247" hidden="1"/>
    <col min="10768" max="10768" width="10.109375" style="247" hidden="1"/>
    <col min="10769" max="10769" width="4.109375" style="247" hidden="1"/>
    <col min="10770" max="10770" width="10.88671875" style="247" hidden="1"/>
    <col min="10771" max="10771" width="3.88671875" style="247" hidden="1"/>
    <col min="10772" max="10772" width="13.88671875" style="247" hidden="1"/>
    <col min="10773" max="10773" width="5.44140625" style="247" hidden="1"/>
    <col min="10774" max="10774" width="6.44140625" style="247" hidden="1"/>
    <col min="10775" max="10775" width="32.44140625" style="247" hidden="1"/>
    <col min="10776" max="10776" width="36.88671875" style="247" hidden="1"/>
    <col min="10777" max="11009" width="8.6640625" style="247" hidden="1"/>
    <col min="11010" max="11014" width="4.109375" style="247" hidden="1"/>
    <col min="11015" max="11015" width="11.109375" style="247" hidden="1"/>
    <col min="11016" max="11023" width="4.109375" style="247" hidden="1"/>
    <col min="11024" max="11024" width="10.109375" style="247" hidden="1"/>
    <col min="11025" max="11025" width="4.109375" style="247" hidden="1"/>
    <col min="11026" max="11026" width="10.88671875" style="247" hidden="1"/>
    <col min="11027" max="11027" width="3.88671875" style="247" hidden="1"/>
    <col min="11028" max="11028" width="13.88671875" style="247" hidden="1"/>
    <col min="11029" max="11029" width="5.44140625" style="247" hidden="1"/>
    <col min="11030" max="11030" width="6.44140625" style="247" hidden="1"/>
    <col min="11031" max="11031" width="32.44140625" style="247" hidden="1"/>
    <col min="11032" max="11032" width="36.88671875" style="247" hidden="1"/>
    <col min="11033" max="11265" width="8.6640625" style="247" hidden="1"/>
    <col min="11266" max="11270" width="4.109375" style="247" hidden="1"/>
    <col min="11271" max="11271" width="11.109375" style="247" hidden="1"/>
    <col min="11272" max="11279" width="4.109375" style="247" hidden="1"/>
    <col min="11280" max="11280" width="10.109375" style="247" hidden="1"/>
    <col min="11281" max="11281" width="4.109375" style="247" hidden="1"/>
    <col min="11282" max="11282" width="10.88671875" style="247" hidden="1"/>
    <col min="11283" max="11283" width="3.88671875" style="247" hidden="1"/>
    <col min="11284" max="11284" width="13.88671875" style="247" hidden="1"/>
    <col min="11285" max="11285" width="5.44140625" style="247" hidden="1"/>
    <col min="11286" max="11286" width="6.44140625" style="247" hidden="1"/>
    <col min="11287" max="11287" width="32.44140625" style="247" hidden="1"/>
    <col min="11288" max="11288" width="36.88671875" style="247" hidden="1"/>
    <col min="11289" max="11521" width="8.6640625" style="247" hidden="1"/>
    <col min="11522" max="11526" width="4.109375" style="247" hidden="1"/>
    <col min="11527" max="11527" width="11.109375" style="247" hidden="1"/>
    <col min="11528" max="11535" width="4.109375" style="247" hidden="1"/>
    <col min="11536" max="11536" width="10.109375" style="247" hidden="1"/>
    <col min="11537" max="11537" width="4.109375" style="247" hidden="1"/>
    <col min="11538" max="11538" width="10.88671875" style="247" hidden="1"/>
    <col min="11539" max="11539" width="3.88671875" style="247" hidden="1"/>
    <col min="11540" max="11540" width="13.88671875" style="247" hidden="1"/>
    <col min="11541" max="11541" width="5.44140625" style="247" hidden="1"/>
    <col min="11542" max="11542" width="6.44140625" style="247" hidden="1"/>
    <col min="11543" max="11543" width="32.44140625" style="247" hidden="1"/>
    <col min="11544" max="11544" width="36.88671875" style="247" hidden="1"/>
    <col min="11545" max="11777" width="8.6640625" style="247" hidden="1"/>
    <col min="11778" max="11782" width="4.109375" style="247" hidden="1"/>
    <col min="11783" max="11783" width="11.109375" style="247" hidden="1"/>
    <col min="11784" max="11791" width="4.109375" style="247" hidden="1"/>
    <col min="11792" max="11792" width="10.109375" style="247" hidden="1"/>
    <col min="11793" max="11793" width="4.109375" style="247" hidden="1"/>
    <col min="11794" max="11794" width="10.88671875" style="247" hidden="1"/>
    <col min="11795" max="11795" width="3.88671875" style="247" hidden="1"/>
    <col min="11796" max="11796" width="13.88671875" style="247" hidden="1"/>
    <col min="11797" max="11797" width="5.44140625" style="247" hidden="1"/>
    <col min="11798" max="11798" width="6.44140625" style="247" hidden="1"/>
    <col min="11799" max="11799" width="32.44140625" style="247" hidden="1"/>
    <col min="11800" max="11800" width="36.88671875" style="247" hidden="1"/>
    <col min="11801" max="12033" width="8.6640625" style="247" hidden="1"/>
    <col min="12034" max="12038" width="4.109375" style="247" hidden="1"/>
    <col min="12039" max="12039" width="11.109375" style="247" hidden="1"/>
    <col min="12040" max="12047" width="4.109375" style="247" hidden="1"/>
    <col min="12048" max="12048" width="10.109375" style="247" hidden="1"/>
    <col min="12049" max="12049" width="4.109375" style="247" hidden="1"/>
    <col min="12050" max="12050" width="10.88671875" style="247" hidden="1"/>
    <col min="12051" max="12051" width="3.88671875" style="247" hidden="1"/>
    <col min="12052" max="12052" width="13.88671875" style="247" hidden="1"/>
    <col min="12053" max="12053" width="5.44140625" style="247" hidden="1"/>
    <col min="12054" max="12054" width="6.44140625" style="247" hidden="1"/>
    <col min="12055" max="12055" width="32.44140625" style="247" hidden="1"/>
    <col min="12056" max="12056" width="36.88671875" style="247" hidden="1"/>
    <col min="12057" max="12289" width="8.6640625" style="247" hidden="1"/>
    <col min="12290" max="12294" width="4.109375" style="247" hidden="1"/>
    <col min="12295" max="12295" width="11.109375" style="247" hidden="1"/>
    <col min="12296" max="12303" width="4.109375" style="247" hidden="1"/>
    <col min="12304" max="12304" width="10.109375" style="247" hidden="1"/>
    <col min="12305" max="12305" width="4.109375" style="247" hidden="1"/>
    <col min="12306" max="12306" width="10.88671875" style="247" hidden="1"/>
    <col min="12307" max="12307" width="3.88671875" style="247" hidden="1"/>
    <col min="12308" max="12308" width="13.88671875" style="247" hidden="1"/>
    <col min="12309" max="12309" width="5.44140625" style="247" hidden="1"/>
    <col min="12310" max="12310" width="6.44140625" style="247" hidden="1"/>
    <col min="12311" max="12311" width="32.44140625" style="247" hidden="1"/>
    <col min="12312" max="12312" width="36.88671875" style="247" hidden="1"/>
    <col min="12313" max="12545" width="8.6640625" style="247" hidden="1"/>
    <col min="12546" max="12550" width="4.109375" style="247" hidden="1"/>
    <col min="12551" max="12551" width="11.109375" style="247" hidden="1"/>
    <col min="12552" max="12559" width="4.109375" style="247" hidden="1"/>
    <col min="12560" max="12560" width="10.109375" style="247" hidden="1"/>
    <col min="12561" max="12561" width="4.109375" style="247" hidden="1"/>
    <col min="12562" max="12562" width="10.88671875" style="247" hidden="1"/>
    <col min="12563" max="12563" width="3.88671875" style="247" hidden="1"/>
    <col min="12564" max="12564" width="13.88671875" style="247" hidden="1"/>
    <col min="12565" max="12565" width="5.44140625" style="247" hidden="1"/>
    <col min="12566" max="12566" width="6.44140625" style="247" hidden="1"/>
    <col min="12567" max="12567" width="32.44140625" style="247" hidden="1"/>
    <col min="12568" max="12568" width="36.88671875" style="247" hidden="1"/>
    <col min="12569" max="12801" width="8.6640625" style="247" hidden="1"/>
    <col min="12802" max="12806" width="4.109375" style="247" hidden="1"/>
    <col min="12807" max="12807" width="11.109375" style="247" hidden="1"/>
    <col min="12808" max="12815" width="4.109375" style="247" hidden="1"/>
    <col min="12816" max="12816" width="10.109375" style="247" hidden="1"/>
    <col min="12817" max="12817" width="4.109375" style="247" hidden="1"/>
    <col min="12818" max="12818" width="10.88671875" style="247" hidden="1"/>
    <col min="12819" max="12819" width="3.88671875" style="247" hidden="1"/>
    <col min="12820" max="12820" width="13.88671875" style="247" hidden="1"/>
    <col min="12821" max="12821" width="5.44140625" style="247" hidden="1"/>
    <col min="12822" max="12822" width="6.44140625" style="247" hidden="1"/>
    <col min="12823" max="12823" width="32.44140625" style="247" hidden="1"/>
    <col min="12824" max="12824" width="36.88671875" style="247" hidden="1"/>
    <col min="12825" max="13057" width="8.6640625" style="247" hidden="1"/>
    <col min="13058" max="13062" width="4.109375" style="247" hidden="1"/>
    <col min="13063" max="13063" width="11.109375" style="247" hidden="1"/>
    <col min="13064" max="13071" width="4.109375" style="247" hidden="1"/>
    <col min="13072" max="13072" width="10.109375" style="247" hidden="1"/>
    <col min="13073" max="13073" width="4.109375" style="247" hidden="1"/>
    <col min="13074" max="13074" width="10.88671875" style="247" hidden="1"/>
    <col min="13075" max="13075" width="3.88671875" style="247" hidden="1"/>
    <col min="13076" max="13076" width="13.88671875" style="247" hidden="1"/>
    <col min="13077" max="13077" width="5.44140625" style="247" hidden="1"/>
    <col min="13078" max="13078" width="6.44140625" style="247" hidden="1"/>
    <col min="13079" max="13079" width="32.44140625" style="247" hidden="1"/>
    <col min="13080" max="13080" width="36.88671875" style="247" hidden="1"/>
    <col min="13081" max="13313" width="8.6640625" style="247" hidden="1"/>
    <col min="13314" max="13318" width="4.109375" style="247" hidden="1"/>
    <col min="13319" max="13319" width="11.109375" style="247" hidden="1"/>
    <col min="13320" max="13327" width="4.109375" style="247" hidden="1"/>
    <col min="13328" max="13328" width="10.109375" style="247" hidden="1"/>
    <col min="13329" max="13329" width="4.109375" style="247" hidden="1"/>
    <col min="13330" max="13330" width="10.88671875" style="247" hidden="1"/>
    <col min="13331" max="13331" width="3.88671875" style="247" hidden="1"/>
    <col min="13332" max="13332" width="13.88671875" style="247" hidden="1"/>
    <col min="13333" max="13333" width="5.44140625" style="247" hidden="1"/>
    <col min="13334" max="13334" width="6.44140625" style="247" hidden="1"/>
    <col min="13335" max="13335" width="32.44140625" style="247" hidden="1"/>
    <col min="13336" max="13336" width="36.88671875" style="247" hidden="1"/>
    <col min="13337" max="13569" width="8.6640625" style="247" hidden="1"/>
    <col min="13570" max="13574" width="4.109375" style="247" hidden="1"/>
    <col min="13575" max="13575" width="11.109375" style="247" hidden="1"/>
    <col min="13576" max="13583" width="4.109375" style="247" hidden="1"/>
    <col min="13584" max="13584" width="10.109375" style="247" hidden="1"/>
    <col min="13585" max="13585" width="4.109375" style="247" hidden="1"/>
    <col min="13586" max="13586" width="10.88671875" style="247" hidden="1"/>
    <col min="13587" max="13587" width="3.88671875" style="247" hidden="1"/>
    <col min="13588" max="13588" width="13.88671875" style="247" hidden="1"/>
    <col min="13589" max="13589" width="5.44140625" style="247" hidden="1"/>
    <col min="13590" max="13590" width="6.44140625" style="247" hidden="1"/>
    <col min="13591" max="13591" width="32.44140625" style="247" hidden="1"/>
    <col min="13592" max="13592" width="36.88671875" style="247" hidden="1"/>
    <col min="13593" max="13825" width="8.6640625" style="247" hidden="1"/>
    <col min="13826" max="13830" width="4.109375" style="247" hidden="1"/>
    <col min="13831" max="13831" width="11.109375" style="247" hidden="1"/>
    <col min="13832" max="13839" width="4.109375" style="247" hidden="1"/>
    <col min="13840" max="13840" width="10.109375" style="247" hidden="1"/>
    <col min="13841" max="13841" width="4.109375" style="247" hidden="1"/>
    <col min="13842" max="13842" width="10.88671875" style="247" hidden="1"/>
    <col min="13843" max="13843" width="3.88671875" style="247" hidden="1"/>
    <col min="13844" max="13844" width="13.88671875" style="247" hidden="1"/>
    <col min="13845" max="13845" width="5.44140625" style="247" hidden="1"/>
    <col min="13846" max="13846" width="6.44140625" style="247" hidden="1"/>
    <col min="13847" max="13847" width="32.44140625" style="247" hidden="1"/>
    <col min="13848" max="13848" width="36.88671875" style="247" hidden="1"/>
    <col min="13849" max="14081" width="8.6640625" style="247" hidden="1"/>
    <col min="14082" max="14086" width="4.109375" style="247" hidden="1"/>
    <col min="14087" max="14087" width="11.109375" style="247" hidden="1"/>
    <col min="14088" max="14095" width="4.109375" style="247" hidden="1"/>
    <col min="14096" max="14096" width="10.109375" style="247" hidden="1"/>
    <col min="14097" max="14097" width="4.109375" style="247" hidden="1"/>
    <col min="14098" max="14098" width="10.88671875" style="247" hidden="1"/>
    <col min="14099" max="14099" width="3.88671875" style="247" hidden="1"/>
    <col min="14100" max="14100" width="13.88671875" style="247" hidden="1"/>
    <col min="14101" max="14101" width="5.44140625" style="247" hidden="1"/>
    <col min="14102" max="14102" width="6.44140625" style="247" hidden="1"/>
    <col min="14103" max="14103" width="32.44140625" style="247" hidden="1"/>
    <col min="14104" max="14104" width="36.88671875" style="247" hidden="1"/>
    <col min="14105" max="14337" width="8.6640625" style="247" hidden="1"/>
    <col min="14338" max="14342" width="4.109375" style="247" hidden="1"/>
    <col min="14343" max="14343" width="11.109375" style="247" hidden="1"/>
    <col min="14344" max="14351" width="4.109375" style="247" hidden="1"/>
    <col min="14352" max="14352" width="10.109375" style="247" hidden="1"/>
    <col min="14353" max="14353" width="4.109375" style="247" hidden="1"/>
    <col min="14354" max="14354" width="10.88671875" style="247" hidden="1"/>
    <col min="14355" max="14355" width="3.88671875" style="247" hidden="1"/>
    <col min="14356" max="14356" width="13.88671875" style="247" hidden="1"/>
    <col min="14357" max="14357" width="5.44140625" style="247" hidden="1"/>
    <col min="14358" max="14358" width="6.44140625" style="247" hidden="1"/>
    <col min="14359" max="14359" width="32.44140625" style="247" hidden="1"/>
    <col min="14360" max="14360" width="36.88671875" style="247" hidden="1"/>
    <col min="14361" max="14593" width="8.6640625" style="247" hidden="1"/>
    <col min="14594" max="14598" width="4.109375" style="247" hidden="1"/>
    <col min="14599" max="14599" width="11.109375" style="247" hidden="1"/>
    <col min="14600" max="14607" width="4.109375" style="247" hidden="1"/>
    <col min="14608" max="14608" width="10.109375" style="247" hidden="1"/>
    <col min="14609" max="14609" width="4.109375" style="247" hidden="1"/>
    <col min="14610" max="14610" width="10.88671875" style="247" hidden="1"/>
    <col min="14611" max="14611" width="3.88671875" style="247" hidden="1"/>
    <col min="14612" max="14612" width="13.88671875" style="247" hidden="1"/>
    <col min="14613" max="14613" width="5.44140625" style="247" hidden="1"/>
    <col min="14614" max="14614" width="6.44140625" style="247" hidden="1"/>
    <col min="14615" max="14615" width="32.44140625" style="247" hidden="1"/>
    <col min="14616" max="14616" width="36.88671875" style="247" hidden="1"/>
    <col min="14617" max="14849" width="8.6640625" style="247" hidden="1"/>
    <col min="14850" max="14854" width="4.109375" style="247" hidden="1"/>
    <col min="14855" max="14855" width="11.109375" style="247" hidden="1"/>
    <col min="14856" max="14863" width="4.109375" style="247" hidden="1"/>
    <col min="14864" max="14864" width="10.109375" style="247" hidden="1"/>
    <col min="14865" max="14865" width="4.109375" style="247" hidden="1"/>
    <col min="14866" max="14866" width="10.88671875" style="247" hidden="1"/>
    <col min="14867" max="14867" width="3.88671875" style="247" hidden="1"/>
    <col min="14868" max="14868" width="13.88671875" style="247" hidden="1"/>
    <col min="14869" max="14869" width="5.44140625" style="247" hidden="1"/>
    <col min="14870" max="14870" width="6.44140625" style="247" hidden="1"/>
    <col min="14871" max="14871" width="32.44140625" style="247" hidden="1"/>
    <col min="14872" max="14872" width="36.88671875" style="247" hidden="1"/>
    <col min="14873" max="15105" width="8.6640625" style="247" hidden="1"/>
    <col min="15106" max="15110" width="4.109375" style="247" hidden="1"/>
    <col min="15111" max="15111" width="11.109375" style="247" hidden="1"/>
    <col min="15112" max="15119" width="4.109375" style="247" hidden="1"/>
    <col min="15120" max="15120" width="10.109375" style="247" hidden="1"/>
    <col min="15121" max="15121" width="4.109375" style="247" hidden="1"/>
    <col min="15122" max="15122" width="10.88671875" style="247" hidden="1"/>
    <col min="15123" max="15123" width="3.88671875" style="247" hidden="1"/>
    <col min="15124" max="15124" width="13.88671875" style="247" hidden="1"/>
    <col min="15125" max="15125" width="5.44140625" style="247" hidden="1"/>
    <col min="15126" max="15126" width="6.44140625" style="247" hidden="1"/>
    <col min="15127" max="15127" width="32.44140625" style="247" hidden="1"/>
    <col min="15128" max="15128" width="36.88671875" style="247" hidden="1"/>
    <col min="15129" max="15361" width="8.6640625" style="247" hidden="1"/>
    <col min="15362" max="15366" width="4.109375" style="247" hidden="1"/>
    <col min="15367" max="15367" width="11.109375" style="247" hidden="1"/>
    <col min="15368" max="15375" width="4.109375" style="247" hidden="1"/>
    <col min="15376" max="15376" width="10.109375" style="247" hidden="1"/>
    <col min="15377" max="15377" width="4.109375" style="247" hidden="1"/>
    <col min="15378" max="15378" width="10.88671875" style="247" hidden="1"/>
    <col min="15379" max="15379" width="3.88671875" style="247" hidden="1"/>
    <col min="15380" max="15380" width="13.88671875" style="247" hidden="1"/>
    <col min="15381" max="15381" width="5.44140625" style="247" hidden="1"/>
    <col min="15382" max="15382" width="6.44140625" style="247" hidden="1"/>
    <col min="15383" max="15383" width="32.44140625" style="247" hidden="1"/>
    <col min="15384" max="15384" width="36.88671875" style="247" hidden="1"/>
    <col min="15385" max="15617" width="8.6640625" style="247" hidden="1"/>
    <col min="15618" max="15622" width="4.109375" style="247" hidden="1"/>
    <col min="15623" max="15623" width="11.109375" style="247" hidden="1"/>
    <col min="15624" max="15631" width="4.109375" style="247" hidden="1"/>
    <col min="15632" max="15632" width="10.109375" style="247" hidden="1"/>
    <col min="15633" max="15633" width="4.109375" style="247" hidden="1"/>
    <col min="15634" max="15634" width="10.88671875" style="247" hidden="1"/>
    <col min="15635" max="15635" width="3.88671875" style="247" hidden="1"/>
    <col min="15636" max="15636" width="13.88671875" style="247" hidden="1"/>
    <col min="15637" max="15637" width="5.44140625" style="247" hidden="1"/>
    <col min="15638" max="15638" width="6.44140625" style="247" hidden="1"/>
    <col min="15639" max="15639" width="32.44140625" style="247" hidden="1"/>
    <col min="15640" max="15640" width="36.88671875" style="247" hidden="1"/>
    <col min="15641" max="15873" width="8.6640625" style="247" hidden="1"/>
    <col min="15874" max="15878" width="4.109375" style="247" hidden="1"/>
    <col min="15879" max="15879" width="11.109375" style="247" hidden="1"/>
    <col min="15880" max="15887" width="4.109375" style="247" hidden="1"/>
    <col min="15888" max="15888" width="10.109375" style="247" hidden="1"/>
    <col min="15889" max="15889" width="4.109375" style="247" hidden="1"/>
    <col min="15890" max="15890" width="10.88671875" style="247" hidden="1"/>
    <col min="15891" max="15891" width="3.88671875" style="247" hidden="1"/>
    <col min="15892" max="15892" width="13.88671875" style="247" hidden="1"/>
    <col min="15893" max="15893" width="5.44140625" style="247" hidden="1"/>
    <col min="15894" max="15894" width="6.44140625" style="247" hidden="1"/>
    <col min="15895" max="15895" width="32.44140625" style="247" hidden="1"/>
    <col min="15896" max="15896" width="36.88671875" style="247" hidden="1"/>
    <col min="15897" max="16129" width="8.6640625" style="247" hidden="1"/>
    <col min="16130" max="16134" width="4.109375" style="247" hidden="1"/>
    <col min="16135" max="16135" width="11.109375" style="247" hidden="1"/>
    <col min="16136" max="16143" width="4.109375" style="247" hidden="1"/>
    <col min="16144" max="16144" width="10.109375" style="247" hidden="1"/>
    <col min="16145" max="16145" width="4.109375" style="247" hidden="1"/>
    <col min="16146" max="16146" width="10.88671875" style="247" hidden="1"/>
    <col min="16147" max="16147" width="3.88671875" style="247" hidden="1"/>
    <col min="16148" max="16148" width="13.88671875" style="247" hidden="1"/>
    <col min="16149" max="16149" width="5.44140625" style="247" hidden="1"/>
    <col min="16150" max="16150" width="6.44140625" style="247" hidden="1"/>
    <col min="16151" max="16151" width="32.44140625" style="247" hidden="1"/>
    <col min="16152" max="16152" width="36.88671875" style="247" hidden="1"/>
    <col min="16153" max="16384" width="8.6640625" style="247" hidden="1"/>
  </cols>
  <sheetData>
    <row r="1" spans="1:24" thickBot="1" x14ac:dyDescent="0.35"/>
    <row r="2" spans="1:24" s="228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248" customFormat="1" ht="27" customHeight="1" x14ac:dyDescent="0.6">
      <c r="A3" s="290"/>
      <c r="B3" s="917" t="s">
        <v>1</v>
      </c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917"/>
      <c r="U3" s="917"/>
      <c r="V3" s="917"/>
      <c r="W3" s="918"/>
    </row>
    <row r="4" spans="1:24" s="234" customFormat="1" ht="34.200000000000003" thickBot="1" x14ac:dyDescent="0.7">
      <c r="A4" s="291"/>
      <c r="B4" s="838"/>
      <c r="C4" s="920" t="s">
        <v>2</v>
      </c>
      <c r="D4" s="920"/>
      <c r="E4" s="920"/>
      <c r="F4" s="920"/>
      <c r="G4" s="920"/>
      <c r="H4" s="920"/>
      <c r="I4" s="920"/>
      <c r="J4" s="920"/>
      <c r="K4" s="920"/>
      <c r="L4" s="920"/>
      <c r="M4" s="235"/>
      <c r="N4" s="236"/>
      <c r="O4" s="236"/>
      <c r="P4" s="236"/>
      <c r="Q4" s="921" t="s">
        <v>3</v>
      </c>
      <c r="R4" s="921"/>
      <c r="S4" s="921" t="s">
        <v>4</v>
      </c>
      <c r="T4" s="921"/>
      <c r="U4" s="921"/>
      <c r="V4" s="237"/>
      <c r="W4" s="238" t="s">
        <v>5</v>
      </c>
    </row>
    <row r="5" spans="1:24" s="234" customFormat="1" ht="36.75" customHeight="1" thickBot="1" x14ac:dyDescent="0.65">
      <c r="A5" s="292"/>
      <c r="B5" s="919"/>
      <c r="C5" s="241">
        <v>950102000940</v>
      </c>
      <c r="D5" s="241"/>
      <c r="E5" s="922"/>
      <c r="F5" s="992"/>
      <c r="G5" s="992"/>
      <c r="H5" s="992"/>
      <c r="I5" s="993"/>
      <c r="J5" s="241"/>
      <c r="K5" s="241"/>
      <c r="L5" s="241"/>
      <c r="M5" s="226"/>
      <c r="N5" s="242" t="s">
        <v>6</v>
      </c>
      <c r="O5" s="243"/>
      <c r="P5" s="227"/>
      <c r="Q5" s="925"/>
      <c r="R5" s="926"/>
      <c r="S5" s="927">
        <f>N34</f>
        <v>0</v>
      </c>
      <c r="T5" s="928"/>
      <c r="U5" s="928"/>
      <c r="V5" s="929"/>
      <c r="W5" s="276"/>
    </row>
    <row r="6" spans="1:24" s="234" customFormat="1" ht="26.4" thickBot="1" x14ac:dyDescent="0.55000000000000004">
      <c r="A6" s="293"/>
      <c r="B6" s="902" t="s">
        <v>9</v>
      </c>
      <c r="C6" s="903"/>
      <c r="D6" s="904">
        <f ca="1">TODAY()</f>
        <v>45733</v>
      </c>
      <c r="E6" s="905"/>
      <c r="F6" s="905"/>
      <c r="G6" s="906"/>
      <c r="H6" s="902" t="s">
        <v>10</v>
      </c>
      <c r="I6" s="907"/>
      <c r="J6" s="908"/>
      <c r="K6" s="710"/>
      <c r="L6" s="711"/>
      <c r="M6" s="142"/>
      <c r="N6" s="216" t="s">
        <v>49</v>
      </c>
      <c r="O6" s="153"/>
      <c r="P6" s="217"/>
      <c r="Q6" s="989"/>
      <c r="R6" s="990"/>
      <c r="S6" s="990"/>
      <c r="T6" s="990"/>
      <c r="U6" s="990"/>
      <c r="V6" s="990"/>
      <c r="W6" s="991"/>
    </row>
    <row r="7" spans="1:24" s="234" customFormat="1" ht="15.75" customHeight="1" x14ac:dyDescent="0.5">
      <c r="A7" s="233"/>
      <c r="B7" s="909" t="s">
        <v>13</v>
      </c>
      <c r="C7" s="910"/>
      <c r="D7" s="894" t="s">
        <v>14</v>
      </c>
      <c r="E7" s="894"/>
      <c r="F7" s="894"/>
      <c r="G7" s="895"/>
      <c r="H7" s="913" t="s">
        <v>15</v>
      </c>
      <c r="I7" s="894"/>
      <c r="J7" s="894"/>
      <c r="K7" s="909" t="s">
        <v>16</v>
      </c>
      <c r="L7" s="910"/>
      <c r="M7" s="894" t="s">
        <v>14</v>
      </c>
      <c r="N7" s="888"/>
      <c r="O7" s="888"/>
      <c r="P7" s="916"/>
      <c r="Q7" s="887" t="s">
        <v>15</v>
      </c>
      <c r="R7" s="888"/>
      <c r="S7" s="891" t="s">
        <v>17</v>
      </c>
      <c r="T7" s="893" t="s">
        <v>14</v>
      </c>
      <c r="U7" s="894"/>
      <c r="V7" s="895"/>
      <c r="W7" s="898" t="s">
        <v>15</v>
      </c>
      <c r="X7" s="249"/>
    </row>
    <row r="8" spans="1:24" s="234" customFormat="1" ht="10.5" customHeight="1" thickBot="1" x14ac:dyDescent="0.55000000000000004">
      <c r="A8" s="233"/>
      <c r="B8" s="911"/>
      <c r="C8" s="912"/>
      <c r="D8" s="890"/>
      <c r="E8" s="890"/>
      <c r="F8" s="890"/>
      <c r="G8" s="897"/>
      <c r="H8" s="889"/>
      <c r="I8" s="890"/>
      <c r="J8" s="890"/>
      <c r="K8" s="914"/>
      <c r="L8" s="915"/>
      <c r="M8" s="890"/>
      <c r="N8" s="890"/>
      <c r="O8" s="890"/>
      <c r="P8" s="897"/>
      <c r="Q8" s="889"/>
      <c r="R8" s="890"/>
      <c r="S8" s="892"/>
      <c r="T8" s="896"/>
      <c r="U8" s="890"/>
      <c r="V8" s="897"/>
      <c r="W8" s="899"/>
      <c r="X8" s="249"/>
    </row>
    <row r="9" spans="1:24" s="234" customFormat="1" ht="24.75" customHeight="1" x14ac:dyDescent="0.55000000000000004">
      <c r="A9" s="233"/>
      <c r="B9" s="900">
        <v>1</v>
      </c>
      <c r="C9" s="901"/>
      <c r="D9" s="874"/>
      <c r="E9" s="875"/>
      <c r="F9" s="875"/>
      <c r="G9" s="875"/>
      <c r="H9" s="885"/>
      <c r="I9" s="886"/>
      <c r="J9" s="988"/>
      <c r="K9" s="882">
        <v>18</v>
      </c>
      <c r="L9" s="883"/>
      <c r="M9" s="880"/>
      <c r="N9" s="881"/>
      <c r="O9" s="881"/>
      <c r="P9" s="874"/>
      <c r="Q9" s="885"/>
      <c r="R9" s="988"/>
      <c r="S9" s="213">
        <v>35</v>
      </c>
      <c r="T9" s="880"/>
      <c r="U9" s="881"/>
      <c r="V9" s="874"/>
      <c r="W9" s="183"/>
    </row>
    <row r="10" spans="1:24" s="234" customFormat="1" ht="24.75" customHeight="1" x14ac:dyDescent="0.55000000000000004">
      <c r="A10" s="233"/>
      <c r="B10" s="882">
        <v>2</v>
      </c>
      <c r="C10" s="883"/>
      <c r="D10" s="874"/>
      <c r="E10" s="875"/>
      <c r="F10" s="875"/>
      <c r="G10" s="875"/>
      <c r="H10" s="885"/>
      <c r="I10" s="886"/>
      <c r="J10" s="988"/>
      <c r="K10" s="882">
        <v>19</v>
      </c>
      <c r="L10" s="883"/>
      <c r="M10" s="880"/>
      <c r="N10" s="881"/>
      <c r="O10" s="881"/>
      <c r="P10" s="874"/>
      <c r="Q10" s="885"/>
      <c r="R10" s="988"/>
      <c r="S10" s="213">
        <v>36</v>
      </c>
      <c r="T10" s="880"/>
      <c r="U10" s="881"/>
      <c r="V10" s="874"/>
      <c r="W10" s="183"/>
    </row>
    <row r="11" spans="1:24" s="234" customFormat="1" ht="24.75" customHeight="1" x14ac:dyDescent="0.55000000000000004">
      <c r="A11" s="233"/>
      <c r="B11" s="882">
        <v>3</v>
      </c>
      <c r="C11" s="883"/>
      <c r="D11" s="874"/>
      <c r="E11" s="875"/>
      <c r="F11" s="875"/>
      <c r="G11" s="875"/>
      <c r="H11" s="885"/>
      <c r="I11" s="886"/>
      <c r="J11" s="988"/>
      <c r="K11" s="882">
        <v>20</v>
      </c>
      <c r="L11" s="883"/>
      <c r="M11" s="880"/>
      <c r="N11" s="881"/>
      <c r="O11" s="881"/>
      <c r="P11" s="874"/>
      <c r="Q11" s="885"/>
      <c r="R11" s="988"/>
      <c r="S11" s="213">
        <v>37</v>
      </c>
      <c r="T11" s="880"/>
      <c r="U11" s="881"/>
      <c r="V11" s="874"/>
      <c r="W11" s="183"/>
    </row>
    <row r="12" spans="1:24" s="234" customFormat="1" ht="24.75" customHeight="1" x14ac:dyDescent="0.55000000000000004">
      <c r="A12" s="233"/>
      <c r="B12" s="882">
        <v>4</v>
      </c>
      <c r="C12" s="883"/>
      <c r="D12" s="874"/>
      <c r="E12" s="875"/>
      <c r="F12" s="875"/>
      <c r="G12" s="875"/>
      <c r="H12" s="885"/>
      <c r="I12" s="886"/>
      <c r="J12" s="988"/>
      <c r="K12" s="882">
        <v>21</v>
      </c>
      <c r="L12" s="883"/>
      <c r="M12" s="880"/>
      <c r="N12" s="881"/>
      <c r="O12" s="881"/>
      <c r="P12" s="874"/>
      <c r="Q12" s="885"/>
      <c r="R12" s="988"/>
      <c r="S12" s="213">
        <v>38</v>
      </c>
      <c r="T12" s="880"/>
      <c r="U12" s="881"/>
      <c r="V12" s="874"/>
      <c r="W12" s="183"/>
    </row>
    <row r="13" spans="1:24" s="234" customFormat="1" ht="24.75" customHeight="1" x14ac:dyDescent="0.55000000000000004">
      <c r="A13" s="233"/>
      <c r="B13" s="882">
        <v>5</v>
      </c>
      <c r="C13" s="883"/>
      <c r="D13" s="874"/>
      <c r="E13" s="875"/>
      <c r="F13" s="875"/>
      <c r="G13" s="875"/>
      <c r="H13" s="885"/>
      <c r="I13" s="886"/>
      <c r="J13" s="988"/>
      <c r="K13" s="882">
        <v>22</v>
      </c>
      <c r="L13" s="883"/>
      <c r="M13" s="880"/>
      <c r="N13" s="881"/>
      <c r="O13" s="881"/>
      <c r="P13" s="874"/>
      <c r="Q13" s="885"/>
      <c r="R13" s="988"/>
      <c r="S13" s="213">
        <v>39</v>
      </c>
      <c r="T13" s="880"/>
      <c r="U13" s="881"/>
      <c r="V13" s="874"/>
      <c r="W13" s="183"/>
    </row>
    <row r="14" spans="1:24" s="234" customFormat="1" ht="24.75" customHeight="1" x14ac:dyDescent="0.55000000000000004">
      <c r="A14" s="233"/>
      <c r="B14" s="882">
        <v>6</v>
      </c>
      <c r="C14" s="883"/>
      <c r="D14" s="874"/>
      <c r="E14" s="875"/>
      <c r="F14" s="875"/>
      <c r="G14" s="875"/>
      <c r="H14" s="885"/>
      <c r="I14" s="886"/>
      <c r="J14" s="988"/>
      <c r="K14" s="882">
        <v>23</v>
      </c>
      <c r="L14" s="883"/>
      <c r="M14" s="880"/>
      <c r="N14" s="881"/>
      <c r="O14" s="881"/>
      <c r="P14" s="874"/>
      <c r="Q14" s="885"/>
      <c r="R14" s="988"/>
      <c r="S14" s="213">
        <v>40</v>
      </c>
      <c r="T14" s="880"/>
      <c r="U14" s="881"/>
      <c r="V14" s="874"/>
      <c r="W14" s="183"/>
    </row>
    <row r="15" spans="1:24" s="234" customFormat="1" ht="24.75" customHeight="1" x14ac:dyDescent="0.55000000000000004">
      <c r="A15" s="233"/>
      <c r="B15" s="882">
        <v>7</v>
      </c>
      <c r="C15" s="883"/>
      <c r="D15" s="874"/>
      <c r="E15" s="875"/>
      <c r="F15" s="875"/>
      <c r="G15" s="875"/>
      <c r="H15" s="885"/>
      <c r="I15" s="886"/>
      <c r="J15" s="988"/>
      <c r="K15" s="882">
        <v>24</v>
      </c>
      <c r="L15" s="883"/>
      <c r="M15" s="880"/>
      <c r="N15" s="881"/>
      <c r="O15" s="881"/>
      <c r="P15" s="874"/>
      <c r="Q15" s="885"/>
      <c r="R15" s="988"/>
      <c r="S15" s="213">
        <v>41</v>
      </c>
      <c r="T15" s="880"/>
      <c r="U15" s="881"/>
      <c r="V15" s="874"/>
      <c r="W15" s="183"/>
    </row>
    <row r="16" spans="1:24" s="234" customFormat="1" ht="24.75" customHeight="1" x14ac:dyDescent="0.55000000000000004">
      <c r="A16" s="233"/>
      <c r="B16" s="882">
        <v>8</v>
      </c>
      <c r="C16" s="883"/>
      <c r="D16" s="874"/>
      <c r="E16" s="875"/>
      <c r="F16" s="875"/>
      <c r="G16" s="875"/>
      <c r="H16" s="884"/>
      <c r="I16" s="884"/>
      <c r="J16" s="885"/>
      <c r="K16" s="882">
        <v>25</v>
      </c>
      <c r="L16" s="883"/>
      <c r="M16" s="874"/>
      <c r="N16" s="875"/>
      <c r="O16" s="875"/>
      <c r="P16" s="875"/>
      <c r="Q16" s="884"/>
      <c r="R16" s="885"/>
      <c r="S16" s="213">
        <v>42</v>
      </c>
      <c r="T16" s="880"/>
      <c r="U16" s="881"/>
      <c r="V16" s="874"/>
      <c r="W16" s="183"/>
    </row>
    <row r="17" spans="1:28" s="234" customFormat="1" ht="24.75" customHeight="1" x14ac:dyDescent="0.55000000000000004">
      <c r="A17" s="233"/>
      <c r="B17" s="882">
        <v>9</v>
      </c>
      <c r="C17" s="883"/>
      <c r="D17" s="874"/>
      <c r="E17" s="875"/>
      <c r="F17" s="875"/>
      <c r="G17" s="875"/>
      <c r="H17" s="884"/>
      <c r="I17" s="884"/>
      <c r="J17" s="885"/>
      <c r="K17" s="882">
        <v>26</v>
      </c>
      <c r="L17" s="883"/>
      <c r="M17" s="874"/>
      <c r="N17" s="875"/>
      <c r="O17" s="875"/>
      <c r="P17" s="875"/>
      <c r="Q17" s="884"/>
      <c r="R17" s="885"/>
      <c r="S17" s="213">
        <v>43</v>
      </c>
      <c r="T17" s="880"/>
      <c r="U17" s="881"/>
      <c r="V17" s="874"/>
      <c r="W17" s="183"/>
      <c r="X17" s="250"/>
      <c r="AA17" s="250"/>
    </row>
    <row r="18" spans="1:28" s="234" customFormat="1" ht="24.75" customHeight="1" x14ac:dyDescent="0.55000000000000004">
      <c r="A18" s="233"/>
      <c r="B18" s="882">
        <v>10</v>
      </c>
      <c r="C18" s="883"/>
      <c r="D18" s="874"/>
      <c r="E18" s="875"/>
      <c r="F18" s="875"/>
      <c r="G18" s="875"/>
      <c r="H18" s="884"/>
      <c r="I18" s="884"/>
      <c r="J18" s="885"/>
      <c r="K18" s="882">
        <v>27</v>
      </c>
      <c r="L18" s="883"/>
      <c r="M18" s="874"/>
      <c r="N18" s="875"/>
      <c r="O18" s="875"/>
      <c r="P18" s="875"/>
      <c r="Q18" s="884"/>
      <c r="R18" s="885"/>
      <c r="S18" s="213">
        <v>44</v>
      </c>
      <c r="T18" s="880"/>
      <c r="U18" s="881"/>
      <c r="V18" s="874"/>
      <c r="W18" s="183"/>
      <c r="AB18" s="250"/>
    </row>
    <row r="19" spans="1:28" s="234" customFormat="1" ht="24.75" customHeight="1" x14ac:dyDescent="0.55000000000000004">
      <c r="A19" s="233"/>
      <c r="B19" s="882">
        <v>11</v>
      </c>
      <c r="C19" s="883"/>
      <c r="D19" s="874"/>
      <c r="E19" s="875"/>
      <c r="F19" s="875"/>
      <c r="G19" s="875"/>
      <c r="H19" s="884"/>
      <c r="I19" s="884"/>
      <c r="J19" s="885"/>
      <c r="K19" s="882">
        <v>28</v>
      </c>
      <c r="L19" s="883"/>
      <c r="M19" s="874"/>
      <c r="N19" s="875"/>
      <c r="O19" s="875"/>
      <c r="P19" s="875"/>
      <c r="Q19" s="884"/>
      <c r="R19" s="885"/>
      <c r="S19" s="213">
        <v>45</v>
      </c>
      <c r="T19" s="880"/>
      <c r="U19" s="881"/>
      <c r="V19" s="874"/>
      <c r="W19" s="183"/>
      <c r="X19" s="250"/>
    </row>
    <row r="20" spans="1:28" s="234" customFormat="1" ht="24.75" customHeight="1" x14ac:dyDescent="0.55000000000000004">
      <c r="A20" s="233"/>
      <c r="B20" s="882">
        <v>12</v>
      </c>
      <c r="C20" s="883"/>
      <c r="D20" s="874"/>
      <c r="E20" s="875"/>
      <c r="F20" s="875"/>
      <c r="G20" s="875"/>
      <c r="H20" s="884"/>
      <c r="I20" s="884"/>
      <c r="J20" s="885"/>
      <c r="K20" s="882">
        <v>29</v>
      </c>
      <c r="L20" s="883"/>
      <c r="M20" s="874"/>
      <c r="N20" s="875"/>
      <c r="O20" s="875"/>
      <c r="P20" s="875"/>
      <c r="Q20" s="884"/>
      <c r="R20" s="885"/>
      <c r="S20" s="213">
        <v>46</v>
      </c>
      <c r="T20" s="880"/>
      <c r="U20" s="881"/>
      <c r="V20" s="874"/>
      <c r="W20" s="183"/>
    </row>
    <row r="21" spans="1:28" s="234" customFormat="1" ht="24.75" customHeight="1" x14ac:dyDescent="0.55000000000000004">
      <c r="A21" s="233"/>
      <c r="B21" s="882">
        <v>13</v>
      </c>
      <c r="C21" s="883"/>
      <c r="D21" s="874"/>
      <c r="E21" s="875"/>
      <c r="F21" s="875"/>
      <c r="G21" s="875"/>
      <c r="H21" s="884"/>
      <c r="I21" s="884"/>
      <c r="J21" s="885"/>
      <c r="K21" s="882">
        <v>30</v>
      </c>
      <c r="L21" s="883"/>
      <c r="M21" s="874"/>
      <c r="N21" s="875"/>
      <c r="O21" s="875"/>
      <c r="P21" s="875"/>
      <c r="Q21" s="884"/>
      <c r="R21" s="885"/>
      <c r="S21" s="213">
        <v>47</v>
      </c>
      <c r="T21" s="880"/>
      <c r="U21" s="881"/>
      <c r="V21" s="874"/>
      <c r="W21" s="183"/>
      <c r="X21" s="250"/>
    </row>
    <row r="22" spans="1:28" s="234" customFormat="1" ht="24.75" customHeight="1" x14ac:dyDescent="0.55000000000000004">
      <c r="A22" s="233"/>
      <c r="B22" s="882">
        <v>14</v>
      </c>
      <c r="C22" s="883"/>
      <c r="D22" s="874"/>
      <c r="E22" s="875"/>
      <c r="F22" s="875"/>
      <c r="G22" s="875"/>
      <c r="H22" s="884"/>
      <c r="I22" s="884"/>
      <c r="J22" s="885"/>
      <c r="K22" s="882">
        <v>31</v>
      </c>
      <c r="L22" s="883"/>
      <c r="M22" s="874"/>
      <c r="N22" s="875"/>
      <c r="O22" s="875"/>
      <c r="P22" s="875"/>
      <c r="Q22" s="884"/>
      <c r="R22" s="885"/>
      <c r="S22" s="213">
        <v>48</v>
      </c>
      <c r="T22" s="880"/>
      <c r="U22" s="881"/>
      <c r="V22" s="874"/>
      <c r="W22" s="183"/>
    </row>
    <row r="23" spans="1:28" s="234" customFormat="1" ht="24.75" customHeight="1" x14ac:dyDescent="0.55000000000000004">
      <c r="A23" s="233"/>
      <c r="B23" s="882">
        <v>15</v>
      </c>
      <c r="C23" s="883"/>
      <c r="D23" s="874"/>
      <c r="E23" s="875"/>
      <c r="F23" s="875"/>
      <c r="G23" s="875"/>
      <c r="H23" s="884"/>
      <c r="I23" s="884"/>
      <c r="J23" s="885"/>
      <c r="K23" s="882">
        <v>32</v>
      </c>
      <c r="L23" s="883"/>
      <c r="M23" s="874"/>
      <c r="N23" s="875"/>
      <c r="O23" s="875"/>
      <c r="P23" s="875"/>
      <c r="Q23" s="884"/>
      <c r="R23" s="885"/>
      <c r="S23" s="213">
        <v>49</v>
      </c>
      <c r="T23" s="880"/>
      <c r="U23" s="881"/>
      <c r="V23" s="874"/>
      <c r="W23" s="183"/>
    </row>
    <row r="24" spans="1:28" s="234" customFormat="1" ht="24.75" customHeight="1" x14ac:dyDescent="0.55000000000000004">
      <c r="A24" s="233"/>
      <c r="B24" s="882">
        <v>16</v>
      </c>
      <c r="C24" s="883"/>
      <c r="D24" s="874"/>
      <c r="E24" s="875"/>
      <c r="F24" s="875"/>
      <c r="G24" s="875"/>
      <c r="H24" s="884"/>
      <c r="I24" s="884"/>
      <c r="J24" s="885"/>
      <c r="K24" s="882">
        <v>33</v>
      </c>
      <c r="L24" s="883"/>
      <c r="M24" s="874"/>
      <c r="N24" s="875"/>
      <c r="O24" s="875"/>
      <c r="P24" s="875"/>
      <c r="Q24" s="884"/>
      <c r="R24" s="885"/>
      <c r="S24" s="213">
        <v>50</v>
      </c>
      <c r="T24" s="880"/>
      <c r="U24" s="881"/>
      <c r="V24" s="874"/>
      <c r="W24" s="183"/>
    </row>
    <row r="25" spans="1:28" s="234" customFormat="1" ht="24.75" customHeight="1" x14ac:dyDescent="0.55000000000000004">
      <c r="A25" s="233"/>
      <c r="B25" s="872">
        <v>17</v>
      </c>
      <c r="C25" s="873"/>
      <c r="D25" s="874"/>
      <c r="E25" s="875"/>
      <c r="F25" s="875"/>
      <c r="G25" s="875"/>
      <c r="H25" s="876"/>
      <c r="I25" s="877"/>
      <c r="J25" s="878"/>
      <c r="K25" s="872">
        <v>34</v>
      </c>
      <c r="L25" s="873"/>
      <c r="M25" s="863"/>
      <c r="N25" s="879"/>
      <c r="O25" s="879"/>
      <c r="P25" s="879"/>
      <c r="Q25" s="877"/>
      <c r="R25" s="878"/>
      <c r="S25" s="214">
        <v>51</v>
      </c>
      <c r="T25" s="861"/>
      <c r="U25" s="862"/>
      <c r="V25" s="863"/>
      <c r="W25" s="184"/>
    </row>
    <row r="26" spans="1:28" s="234" customFormat="1" ht="29.4" thickBot="1" x14ac:dyDescent="0.6">
      <c r="A26" s="233"/>
      <c r="B26" s="864" t="s">
        <v>18</v>
      </c>
      <c r="C26" s="865"/>
      <c r="D26" s="979">
        <f>COUNTIF(D9:G25,"&lt;&gt;"&amp;"")</f>
        <v>0</v>
      </c>
      <c r="E26" s="980"/>
      <c r="F26" s="980"/>
      <c r="G26" s="980"/>
      <c r="H26" s="981">
        <f>SUM(H9:J25)</f>
        <v>0</v>
      </c>
      <c r="I26" s="982"/>
      <c r="J26" s="983"/>
      <c r="K26" s="864" t="s">
        <v>18</v>
      </c>
      <c r="L26" s="865"/>
      <c r="M26" s="979">
        <f>COUNTIF(M9:P25,"&lt;&gt;"&amp;"")</f>
        <v>0</v>
      </c>
      <c r="N26" s="980"/>
      <c r="O26" s="980"/>
      <c r="P26" s="980"/>
      <c r="Q26" s="984">
        <f>SUM(Q9:R25)</f>
        <v>0</v>
      </c>
      <c r="R26" s="985"/>
      <c r="S26" s="215" t="s">
        <v>18</v>
      </c>
      <c r="T26" s="986">
        <f>COUNTIF(T9:V25,"&lt;&gt;"&amp;"")</f>
        <v>0</v>
      </c>
      <c r="U26" s="987"/>
      <c r="V26" s="987"/>
      <c r="W26" s="271">
        <f>SUM(W9:W25)</f>
        <v>0</v>
      </c>
    </row>
    <row r="27" spans="1:28" s="234" customFormat="1" ht="29.4" thickBot="1" x14ac:dyDescent="0.6">
      <c r="A27" s="233"/>
      <c r="B27" s="848" t="s">
        <v>19</v>
      </c>
      <c r="C27" s="849"/>
      <c r="D27" s="977">
        <f>SUM(D26,M26,T26)</f>
        <v>0</v>
      </c>
      <c r="E27" s="977"/>
      <c r="F27" s="977"/>
      <c r="G27" s="977"/>
      <c r="H27" s="977"/>
      <c r="I27" s="977"/>
      <c r="J27" s="977"/>
      <c r="K27" s="848" t="s">
        <v>20</v>
      </c>
      <c r="L27" s="849"/>
      <c r="M27" s="978">
        <f>SUM(H9:H25)+SUM(Q9:Q25)+SUM(W9:W25)</f>
        <v>0</v>
      </c>
      <c r="N27" s="978"/>
      <c r="O27" s="978"/>
      <c r="P27" s="978"/>
      <c r="Q27" s="978"/>
      <c r="R27" s="978"/>
      <c r="S27" s="852"/>
      <c r="T27" s="853"/>
      <c r="U27" s="853"/>
      <c r="V27" s="853"/>
      <c r="W27" s="854"/>
    </row>
    <row r="28" spans="1:28" s="234" customFormat="1" ht="30" customHeight="1" thickBot="1" x14ac:dyDescent="0.55000000000000004">
      <c r="A28" s="147"/>
      <c r="B28" s="855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7"/>
      <c r="N28" s="209" t="s">
        <v>21</v>
      </c>
      <c r="O28" s="210"/>
      <c r="P28" s="210"/>
      <c r="Q28" s="210"/>
      <c r="R28" s="210"/>
      <c r="S28" s="211"/>
      <c r="T28" s="211"/>
      <c r="U28" s="858"/>
      <c r="V28" s="859"/>
      <c r="W28" s="860"/>
    </row>
    <row r="29" spans="1:28" s="228" customFormat="1" ht="41.4" customHeight="1" x14ac:dyDescent="0.65">
      <c r="B29" s="969" t="s">
        <v>23</v>
      </c>
      <c r="C29" s="970"/>
      <c r="D29" s="970"/>
      <c r="E29" s="970"/>
      <c r="F29" s="970"/>
      <c r="G29" s="970"/>
      <c r="H29" s="970"/>
      <c r="I29" s="970"/>
      <c r="J29" s="970"/>
      <c r="K29" s="970"/>
      <c r="L29" s="970"/>
      <c r="M29" s="970"/>
      <c r="N29" s="970"/>
      <c r="O29" s="970"/>
      <c r="P29" s="970"/>
      <c r="Q29" s="970"/>
      <c r="R29" s="970"/>
      <c r="S29" s="970"/>
      <c r="T29" s="970"/>
      <c r="U29" s="970"/>
      <c r="V29" s="970"/>
      <c r="W29" s="970"/>
      <c r="X29" s="234"/>
    </row>
    <row r="30" spans="1:28" s="228" customFormat="1" ht="9.6" customHeight="1" thickBot="1" x14ac:dyDescent="0.5">
      <c r="A30" s="272"/>
      <c r="B30" s="273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</row>
    <row r="31" spans="1:28" s="228" customFormat="1" ht="27.6" customHeight="1" x14ac:dyDescent="0.6">
      <c r="B31" s="836"/>
      <c r="C31" s="837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</row>
    <row r="32" spans="1:28" s="253" customFormat="1" ht="20.25" hidden="1" customHeight="1" x14ac:dyDescent="0.55000000000000004">
      <c r="A32" s="274"/>
      <c r="B32" s="197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252" t="s">
        <v>24</v>
      </c>
    </row>
    <row r="33" spans="1:24" s="234" customFormat="1" ht="33.6" customHeight="1" thickBot="1" x14ac:dyDescent="0.55000000000000004">
      <c r="A33" s="275"/>
      <c r="B33" s="838"/>
      <c r="C33" s="839" t="s">
        <v>2</v>
      </c>
      <c r="D33" s="839"/>
      <c r="E33" s="839"/>
      <c r="F33" s="839"/>
      <c r="G33" s="839"/>
      <c r="H33" s="839"/>
      <c r="I33" s="839"/>
      <c r="J33" s="839"/>
      <c r="K33" s="839"/>
      <c r="L33" s="839"/>
      <c r="M33" s="230"/>
      <c r="N33" s="840" t="s">
        <v>4</v>
      </c>
      <c r="O33" s="840"/>
      <c r="P33" s="840"/>
      <c r="Q33" s="840"/>
      <c r="R33" s="840"/>
      <c r="S33" s="840"/>
      <c r="T33" s="840"/>
      <c r="U33" s="231"/>
      <c r="V33" s="232"/>
      <c r="W33" s="244" t="s">
        <v>5</v>
      </c>
      <c r="X33" s="254"/>
    </row>
    <row r="34" spans="1:24" s="234" customFormat="1" ht="54.9" customHeight="1" thickBot="1" x14ac:dyDescent="0.55000000000000004">
      <c r="A34" s="275"/>
      <c r="B34" s="838"/>
      <c r="C34" s="241">
        <f>C5</f>
        <v>950102000940</v>
      </c>
      <c r="D34" s="241"/>
      <c r="E34" s="971">
        <f>E5</f>
        <v>0</v>
      </c>
      <c r="F34" s="972"/>
      <c r="G34" s="972"/>
      <c r="H34" s="972"/>
      <c r="I34" s="973"/>
      <c r="J34" s="241"/>
      <c r="K34" s="241"/>
      <c r="L34" s="241"/>
      <c r="M34" s="240"/>
      <c r="N34" s="974">
        <f>W47</f>
        <v>0</v>
      </c>
      <c r="O34" s="975"/>
      <c r="P34" s="975"/>
      <c r="Q34" s="975"/>
      <c r="R34" s="975"/>
      <c r="S34" s="975"/>
      <c r="T34" s="976"/>
      <c r="U34" s="233"/>
      <c r="W34" s="276"/>
      <c r="X34" s="254"/>
    </row>
    <row r="35" spans="1:24" s="234" customFormat="1" ht="42" customHeight="1" thickBot="1" x14ac:dyDescent="0.65">
      <c r="A35" s="275"/>
      <c r="B35" s="822" t="s">
        <v>9</v>
      </c>
      <c r="C35" s="823"/>
      <c r="D35" s="824">
        <f ca="1">TODAY()</f>
        <v>45733</v>
      </c>
      <c r="E35" s="825"/>
      <c r="F35" s="825"/>
      <c r="G35" s="826"/>
      <c r="H35" s="822" t="s">
        <v>10</v>
      </c>
      <c r="I35" s="827"/>
      <c r="J35" s="827"/>
      <c r="K35" s="828">
        <f>K6</f>
        <v>0</v>
      </c>
      <c r="L35" s="829"/>
      <c r="M35" s="198"/>
      <c r="N35" s="830" t="s">
        <v>6</v>
      </c>
      <c r="O35" s="831"/>
      <c r="P35" s="190">
        <f>P5</f>
        <v>0</v>
      </c>
      <c r="Q35" s="195" t="s">
        <v>162</v>
      </c>
      <c r="R35" s="191"/>
      <c r="S35" s="945"/>
      <c r="T35" s="946"/>
      <c r="U35" s="192" t="s">
        <v>26</v>
      </c>
      <c r="V35" s="277">
        <v>250</v>
      </c>
      <c r="W35" s="267">
        <f>SUM(S35*V35)</f>
        <v>0</v>
      </c>
      <c r="X35" s="254"/>
    </row>
    <row r="36" spans="1:24" s="234" customFormat="1" ht="42" customHeight="1" thickBot="1" x14ac:dyDescent="0.65">
      <c r="A36" s="275"/>
      <c r="B36" s="756" t="s">
        <v>27</v>
      </c>
      <c r="C36" s="757"/>
      <c r="D36" s="965"/>
      <c r="E36" s="808" t="s">
        <v>163</v>
      </c>
      <c r="F36" s="809"/>
      <c r="G36" s="809"/>
      <c r="H36" s="810"/>
      <c r="I36" s="811" t="s">
        <v>28</v>
      </c>
      <c r="J36" s="812"/>
      <c r="K36" s="812"/>
      <c r="L36" s="812"/>
      <c r="M36" s="813"/>
      <c r="N36" s="814"/>
      <c r="O36" s="815"/>
      <c r="P36" s="815"/>
      <c r="Q36" s="815"/>
      <c r="R36" s="816"/>
      <c r="S36" s="945"/>
      <c r="T36" s="946"/>
      <c r="U36" s="193" t="s">
        <v>26</v>
      </c>
      <c r="V36" s="278">
        <v>100</v>
      </c>
      <c r="W36" s="268">
        <f>SUM(S36*V36)</f>
        <v>0</v>
      </c>
      <c r="X36" s="254"/>
    </row>
    <row r="37" spans="1:24" s="234" customFormat="1" ht="42" customHeight="1" thickBot="1" x14ac:dyDescent="0.65">
      <c r="A37" s="275"/>
      <c r="B37" s="966" t="s">
        <v>30</v>
      </c>
      <c r="C37" s="967"/>
      <c r="D37" s="968"/>
      <c r="E37" s="817" t="s">
        <v>82</v>
      </c>
      <c r="F37" s="817"/>
      <c r="G37" s="817"/>
      <c r="H37" s="818"/>
      <c r="I37" s="819" t="s">
        <v>32</v>
      </c>
      <c r="J37" s="820"/>
      <c r="K37" s="820"/>
      <c r="L37" s="820"/>
      <c r="M37" s="821"/>
      <c r="N37" s="819" t="s">
        <v>15</v>
      </c>
      <c r="O37" s="820"/>
      <c r="P37" s="820"/>
      <c r="Q37" s="820"/>
      <c r="R37" s="821"/>
      <c r="S37" s="945"/>
      <c r="T37" s="946"/>
      <c r="U37" s="194" t="s">
        <v>26</v>
      </c>
      <c r="V37" s="278">
        <v>50</v>
      </c>
      <c r="W37" s="267">
        <f t="shared" ref="W37:W43" si="0">SUM(S37*V37)</f>
        <v>0</v>
      </c>
      <c r="X37" s="254"/>
    </row>
    <row r="38" spans="1:24" s="234" customFormat="1" ht="42" customHeight="1" thickBot="1" x14ac:dyDescent="0.65">
      <c r="A38" s="275"/>
      <c r="B38" s="787" t="s">
        <v>34</v>
      </c>
      <c r="C38" s="788"/>
      <c r="D38" s="788"/>
      <c r="E38" s="788"/>
      <c r="F38" s="788"/>
      <c r="G38" s="788"/>
      <c r="H38" s="789"/>
      <c r="I38" s="947">
        <f>D26</f>
        <v>0</v>
      </c>
      <c r="J38" s="948"/>
      <c r="K38" s="948"/>
      <c r="L38" s="948"/>
      <c r="M38" s="949"/>
      <c r="N38" s="950">
        <f>H26</f>
        <v>0</v>
      </c>
      <c r="O38" s="951"/>
      <c r="P38" s="951"/>
      <c r="Q38" s="951"/>
      <c r="R38" s="952"/>
      <c r="S38" s="945"/>
      <c r="T38" s="946"/>
      <c r="U38" s="194" t="s">
        <v>26</v>
      </c>
      <c r="V38" s="278">
        <v>25</v>
      </c>
      <c r="W38" s="267">
        <f t="shared" si="0"/>
        <v>0</v>
      </c>
      <c r="X38" s="254"/>
    </row>
    <row r="39" spans="1:24" s="234" customFormat="1" ht="42" customHeight="1" thickBot="1" x14ac:dyDescent="0.65">
      <c r="A39" s="279"/>
      <c r="B39" s="796">
        <f>Q6</f>
        <v>0</v>
      </c>
      <c r="C39" s="797"/>
      <c r="D39" s="797"/>
      <c r="E39" s="797"/>
      <c r="F39" s="797"/>
      <c r="G39" s="797"/>
      <c r="H39" s="798"/>
      <c r="I39" s="790"/>
      <c r="J39" s="791"/>
      <c r="K39" s="791"/>
      <c r="L39" s="791"/>
      <c r="M39" s="792"/>
      <c r="N39" s="793"/>
      <c r="O39" s="794"/>
      <c r="P39" s="794"/>
      <c r="Q39" s="794"/>
      <c r="R39" s="795"/>
      <c r="S39" s="945"/>
      <c r="T39" s="946"/>
      <c r="U39" s="194" t="s">
        <v>26</v>
      </c>
      <c r="V39" s="278">
        <v>20</v>
      </c>
      <c r="W39" s="267">
        <f t="shared" si="0"/>
        <v>0</v>
      </c>
      <c r="X39" s="254"/>
    </row>
    <row r="40" spans="1:24" s="234" customFormat="1" ht="42" customHeight="1" thickBot="1" x14ac:dyDescent="0.65">
      <c r="A40" s="279"/>
      <c r="B40" s="799"/>
      <c r="C40" s="800"/>
      <c r="D40" s="800"/>
      <c r="E40" s="800"/>
      <c r="F40" s="800"/>
      <c r="G40" s="800"/>
      <c r="H40" s="801"/>
      <c r="I40" s="953">
        <f>M26</f>
        <v>0</v>
      </c>
      <c r="J40" s="954"/>
      <c r="K40" s="954"/>
      <c r="L40" s="954"/>
      <c r="M40" s="955"/>
      <c r="N40" s="956">
        <f>Q26</f>
        <v>0</v>
      </c>
      <c r="O40" s="957"/>
      <c r="P40" s="957"/>
      <c r="Q40" s="957"/>
      <c r="R40" s="958"/>
      <c r="S40" s="945"/>
      <c r="T40" s="946"/>
      <c r="U40" s="194" t="s">
        <v>26</v>
      </c>
      <c r="V40" s="278">
        <v>10</v>
      </c>
      <c r="W40" s="267">
        <f t="shared" si="0"/>
        <v>0</v>
      </c>
      <c r="X40" s="254"/>
    </row>
    <row r="41" spans="1:24" s="234" customFormat="1" ht="42" customHeight="1" thickBot="1" x14ac:dyDescent="0.65">
      <c r="A41" s="279"/>
      <c r="B41" s="799"/>
      <c r="C41" s="800"/>
      <c r="D41" s="800"/>
      <c r="E41" s="800"/>
      <c r="F41" s="800"/>
      <c r="G41" s="800"/>
      <c r="H41" s="801"/>
      <c r="I41" s="790"/>
      <c r="J41" s="791"/>
      <c r="K41" s="791"/>
      <c r="L41" s="791"/>
      <c r="M41" s="792"/>
      <c r="N41" s="793"/>
      <c r="O41" s="794"/>
      <c r="P41" s="794"/>
      <c r="Q41" s="794"/>
      <c r="R41" s="795"/>
      <c r="S41" s="945"/>
      <c r="T41" s="946"/>
      <c r="U41" s="194" t="s">
        <v>26</v>
      </c>
      <c r="V41" s="278">
        <v>5</v>
      </c>
      <c r="W41" s="267">
        <f t="shared" si="0"/>
        <v>0</v>
      </c>
      <c r="X41" s="254"/>
    </row>
    <row r="42" spans="1:24" s="234" customFormat="1" ht="42" customHeight="1" thickBot="1" x14ac:dyDescent="0.65">
      <c r="A42" s="279"/>
      <c r="B42" s="802"/>
      <c r="C42" s="803"/>
      <c r="D42" s="803"/>
      <c r="E42" s="803"/>
      <c r="F42" s="803"/>
      <c r="G42" s="803"/>
      <c r="H42" s="804"/>
      <c r="I42" s="953">
        <f>T26</f>
        <v>0</v>
      </c>
      <c r="J42" s="954"/>
      <c r="K42" s="954"/>
      <c r="L42" s="954"/>
      <c r="M42" s="955"/>
      <c r="N42" s="956">
        <f>W26</f>
        <v>0</v>
      </c>
      <c r="O42" s="957"/>
      <c r="P42" s="957"/>
      <c r="Q42" s="957"/>
      <c r="R42" s="958"/>
      <c r="S42" s="939"/>
      <c r="T42" s="940"/>
      <c r="U42" s="194" t="s">
        <v>26</v>
      </c>
      <c r="V42" s="278">
        <v>2</v>
      </c>
      <c r="W42" s="267">
        <f t="shared" si="0"/>
        <v>0</v>
      </c>
      <c r="X42" s="254"/>
    </row>
    <row r="43" spans="1:24" s="234" customFormat="1" ht="42" customHeight="1" thickBot="1" x14ac:dyDescent="0.65">
      <c r="A43" s="275"/>
      <c r="B43" s="758" t="s">
        <v>35</v>
      </c>
      <c r="C43" s="759"/>
      <c r="D43" s="759"/>
      <c r="E43" s="759"/>
      <c r="F43" s="759"/>
      <c r="G43" s="759"/>
      <c r="H43" s="760"/>
      <c r="I43" s="959"/>
      <c r="J43" s="960"/>
      <c r="K43" s="960"/>
      <c r="L43" s="960"/>
      <c r="M43" s="961"/>
      <c r="N43" s="962"/>
      <c r="O43" s="963"/>
      <c r="P43" s="963"/>
      <c r="Q43" s="963"/>
      <c r="R43" s="964"/>
      <c r="S43" s="939"/>
      <c r="T43" s="940"/>
      <c r="U43" s="194" t="s">
        <v>26</v>
      </c>
      <c r="V43" s="266"/>
      <c r="W43" s="267">
        <f t="shared" si="0"/>
        <v>0</v>
      </c>
      <c r="X43" s="254"/>
    </row>
    <row r="44" spans="1:24" s="234" customFormat="1" ht="42" customHeight="1" thickBot="1" x14ac:dyDescent="0.55000000000000004">
      <c r="A44" s="275"/>
      <c r="B44" s="560"/>
      <c r="C44" s="561"/>
      <c r="D44" s="561"/>
      <c r="E44" s="561"/>
      <c r="F44" s="561"/>
      <c r="G44" s="561"/>
      <c r="H44" s="562"/>
      <c r="I44" s="766" t="s">
        <v>50</v>
      </c>
      <c r="J44" s="767"/>
      <c r="K44" s="767"/>
      <c r="L44" s="767"/>
      <c r="M44" s="767"/>
      <c r="N44" s="941">
        <f>D27</f>
        <v>0</v>
      </c>
      <c r="O44" s="280"/>
      <c r="P44" s="772">
        <f>M27</f>
        <v>0</v>
      </c>
      <c r="Q44" s="773"/>
      <c r="R44" s="774"/>
      <c r="S44" s="943" t="s">
        <v>37</v>
      </c>
      <c r="T44" s="944"/>
      <c r="U44" s="188"/>
      <c r="V44" s="281"/>
      <c r="W44" s="294"/>
      <c r="X44" s="282"/>
    </row>
    <row r="45" spans="1:24" s="234" customFormat="1" ht="54.9" customHeight="1" thickBot="1" x14ac:dyDescent="0.55000000000000004">
      <c r="A45" s="275"/>
      <c r="B45" s="563"/>
      <c r="C45" s="564"/>
      <c r="D45" s="564"/>
      <c r="E45" s="564"/>
      <c r="F45" s="564"/>
      <c r="G45" s="564"/>
      <c r="H45" s="565"/>
      <c r="I45" s="768"/>
      <c r="J45" s="769"/>
      <c r="K45" s="769"/>
      <c r="L45" s="769"/>
      <c r="M45" s="769"/>
      <c r="N45" s="942"/>
      <c r="O45" s="283"/>
      <c r="P45" s="775"/>
      <c r="Q45" s="776"/>
      <c r="R45" s="777"/>
      <c r="S45" s="780" t="s">
        <v>38</v>
      </c>
      <c r="T45" s="781"/>
      <c r="U45" s="781"/>
      <c r="V45" s="781"/>
      <c r="W45" s="267">
        <f>SUM(W35:W44)</f>
        <v>0</v>
      </c>
    </row>
    <row r="46" spans="1:24" s="234" customFormat="1" ht="54.9" customHeight="1" thickBot="1" x14ac:dyDescent="0.55000000000000004">
      <c r="A46" s="275"/>
      <c r="B46" s="566"/>
      <c r="C46" s="567"/>
      <c r="D46" s="567"/>
      <c r="E46" s="567"/>
      <c r="F46" s="567"/>
      <c r="G46" s="567"/>
      <c r="H46" s="568"/>
      <c r="I46" s="737" t="s">
        <v>39</v>
      </c>
      <c r="J46" s="738"/>
      <c r="K46" s="738"/>
      <c r="L46" s="738"/>
      <c r="M46" s="738"/>
      <c r="N46" s="738"/>
      <c r="O46" s="738"/>
      <c r="P46" s="738"/>
      <c r="Q46" s="738"/>
      <c r="R46" s="739"/>
      <c r="S46" s="740" t="s">
        <v>40</v>
      </c>
      <c r="T46" s="741"/>
      <c r="U46" s="741"/>
      <c r="V46" s="742"/>
      <c r="W46" s="267">
        <f>P44</f>
        <v>0</v>
      </c>
    </row>
    <row r="47" spans="1:24" s="257" customFormat="1" ht="54.9" customHeight="1" thickBot="1" x14ac:dyDescent="0.55000000000000004">
      <c r="A47" s="275"/>
      <c r="B47" s="743" t="s">
        <v>53</v>
      </c>
      <c r="C47" s="744"/>
      <c r="D47" s="744"/>
      <c r="E47" s="744"/>
      <c r="F47" s="744"/>
      <c r="G47" s="744"/>
      <c r="H47" s="744"/>
      <c r="I47" s="560"/>
      <c r="J47" s="561"/>
      <c r="K47" s="561"/>
      <c r="L47" s="561"/>
      <c r="M47" s="561"/>
      <c r="N47" s="561"/>
      <c r="O47" s="561"/>
      <c r="P47" s="561"/>
      <c r="Q47" s="561"/>
      <c r="R47" s="562"/>
      <c r="S47" s="746" t="s">
        <v>43</v>
      </c>
      <c r="T47" s="747"/>
      <c r="U47" s="747"/>
      <c r="V47" s="747"/>
      <c r="W47" s="267">
        <f>W45+W46</f>
        <v>0</v>
      </c>
      <c r="X47" s="256"/>
    </row>
    <row r="48" spans="1:24" s="234" customFormat="1" ht="54.9" customHeight="1" thickBot="1" x14ac:dyDescent="0.55000000000000004">
      <c r="A48" s="279"/>
      <c r="B48" s="930"/>
      <c r="C48" s="931"/>
      <c r="D48" s="931"/>
      <c r="E48" s="931"/>
      <c r="F48" s="931"/>
      <c r="G48" s="931"/>
      <c r="H48" s="932"/>
      <c r="I48" s="563"/>
      <c r="J48" s="564"/>
      <c r="K48" s="564"/>
      <c r="L48" s="564"/>
      <c r="M48" s="564"/>
      <c r="N48" s="564"/>
      <c r="O48" s="564"/>
      <c r="P48" s="564"/>
      <c r="Q48" s="564"/>
      <c r="R48" s="565"/>
      <c r="S48" s="754" t="s">
        <v>158</v>
      </c>
      <c r="T48" s="755"/>
      <c r="U48" s="755"/>
      <c r="V48" s="755"/>
      <c r="W48" s="267"/>
    </row>
    <row r="49" spans="1:25" s="234" customFormat="1" ht="54.75" customHeight="1" thickBot="1" x14ac:dyDescent="0.55000000000000004">
      <c r="A49" s="279"/>
      <c r="B49" s="933"/>
      <c r="C49" s="934"/>
      <c r="D49" s="934"/>
      <c r="E49" s="934"/>
      <c r="F49" s="934"/>
      <c r="G49" s="934"/>
      <c r="H49" s="935"/>
      <c r="I49" s="563"/>
      <c r="J49" s="564"/>
      <c r="K49" s="564"/>
      <c r="L49" s="564"/>
      <c r="M49" s="564"/>
      <c r="N49" s="564"/>
      <c r="O49" s="564"/>
      <c r="P49" s="564"/>
      <c r="Q49" s="564"/>
      <c r="R49" s="565"/>
      <c r="S49" s="754" t="s">
        <v>159</v>
      </c>
      <c r="T49" s="755"/>
      <c r="U49" s="755"/>
      <c r="V49" s="755"/>
      <c r="W49" s="269"/>
      <c r="Y49" s="258"/>
    </row>
    <row r="50" spans="1:25" s="234" customFormat="1" ht="54.9" customHeight="1" thickBot="1" x14ac:dyDescent="0.55000000000000004">
      <c r="A50" s="284"/>
      <c r="B50" s="936"/>
      <c r="C50" s="937"/>
      <c r="D50" s="937"/>
      <c r="E50" s="937"/>
      <c r="F50" s="937"/>
      <c r="G50" s="937"/>
      <c r="H50" s="938"/>
      <c r="I50" s="566"/>
      <c r="J50" s="567"/>
      <c r="K50" s="567"/>
      <c r="L50" s="567"/>
      <c r="M50" s="567"/>
      <c r="N50" s="567"/>
      <c r="O50" s="567"/>
      <c r="P50" s="567"/>
      <c r="Q50" s="567"/>
      <c r="R50" s="568"/>
      <c r="S50" s="756" t="s">
        <v>160</v>
      </c>
      <c r="T50" s="757"/>
      <c r="U50" s="757"/>
      <c r="V50" s="757"/>
      <c r="W50" s="270"/>
      <c r="Y50" s="258"/>
    </row>
    <row r="51" spans="1:25" s="234" customFormat="1" ht="49.5" customHeight="1" thickBot="1" x14ac:dyDescent="0.55000000000000004">
      <c r="A51" s="285"/>
      <c r="B51" s="286"/>
      <c r="C51" s="286"/>
      <c r="D51" s="286"/>
      <c r="E51" s="286"/>
      <c r="F51" s="286"/>
      <c r="G51" s="286"/>
      <c r="H51" s="286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8"/>
      <c r="T51" s="288"/>
      <c r="U51" s="288"/>
      <c r="V51" s="288"/>
      <c r="W51" s="265"/>
      <c r="X51" s="289"/>
      <c r="Y51" s="258"/>
    </row>
    <row r="52" spans="1:25" ht="42" hidden="1" customHeight="1" x14ac:dyDescent="0.3"/>
    <row r="53" spans="1:25" ht="18.75" hidden="1" customHeight="1" x14ac:dyDescent="0.3"/>
    <row r="54" spans="1:25" ht="13.5" hidden="1" customHeight="1" x14ac:dyDescent="0.3"/>
    <row r="55" spans="1:25" ht="14.4" hidden="1" x14ac:dyDescent="0.3"/>
    <row r="56" spans="1:25" ht="14.4" hidden="1" x14ac:dyDescent="0.3"/>
    <row r="57" spans="1:25" ht="14.4" hidden="1" x14ac:dyDescent="0.3"/>
    <row r="58" spans="1:25" ht="14.4" hidden="1" x14ac:dyDescent="0.3"/>
    <row r="59" spans="1:25" ht="14.4" hidden="1" x14ac:dyDescent="0.3"/>
  </sheetData>
  <sheetProtection algorithmName="SHA-512" hashValue="OmMmNChG4aQy7tWWtPN3o+Ns4tlB+9OxOyI+R7tvv5X85tbpmsGD9v2D7K7yPN8adHJ6XtPH+YCNwDNtiv5X2A==" saltValue="CYawjyBltXgMBQsVKD9eKw==" spinCount="100000" sheet="1" selectLockedCells="1"/>
  <dataConsolidate/>
  <mergeCells count="209">
    <mergeCell ref="A2:W2"/>
    <mergeCell ref="B3:W3"/>
    <mergeCell ref="B4:B5"/>
    <mergeCell ref="C4:L4"/>
    <mergeCell ref="Q4:R4"/>
    <mergeCell ref="S4:U4"/>
    <mergeCell ref="E5:I5"/>
    <mergeCell ref="Q5:R5"/>
    <mergeCell ref="S5:V5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B35:C35"/>
    <mergeCell ref="D35:G35"/>
    <mergeCell ref="H35:J35"/>
    <mergeCell ref="K35:L35"/>
    <mergeCell ref="N35:O35"/>
    <mergeCell ref="S35:T35"/>
    <mergeCell ref="B29:W29"/>
    <mergeCell ref="B31:W31"/>
    <mergeCell ref="B33:B34"/>
    <mergeCell ref="C33:L33"/>
    <mergeCell ref="N33:T33"/>
    <mergeCell ref="E34:I34"/>
    <mergeCell ref="N34:T34"/>
    <mergeCell ref="B36:D36"/>
    <mergeCell ref="E36:H36"/>
    <mergeCell ref="I36:M36"/>
    <mergeCell ref="N36:R36"/>
    <mergeCell ref="S36:T36"/>
    <mergeCell ref="B37:D37"/>
    <mergeCell ref="E37:H37"/>
    <mergeCell ref="I37:M37"/>
    <mergeCell ref="N37:R37"/>
    <mergeCell ref="S37:T37"/>
    <mergeCell ref="S40:T40"/>
    <mergeCell ref="S41:T41"/>
    <mergeCell ref="S42:T42"/>
    <mergeCell ref="B38:H38"/>
    <mergeCell ref="S38:T38"/>
    <mergeCell ref="B39:H42"/>
    <mergeCell ref="S39:T39"/>
    <mergeCell ref="I38:M39"/>
    <mergeCell ref="N38:R39"/>
    <mergeCell ref="I40:M41"/>
    <mergeCell ref="N40:R41"/>
    <mergeCell ref="I42:M43"/>
    <mergeCell ref="N42:R43"/>
    <mergeCell ref="B47:H47"/>
    <mergeCell ref="I47:R50"/>
    <mergeCell ref="S47:V47"/>
    <mergeCell ref="B48:H50"/>
    <mergeCell ref="S48:V48"/>
    <mergeCell ref="S49:V49"/>
    <mergeCell ref="S50:V50"/>
    <mergeCell ref="B43:H43"/>
    <mergeCell ref="S43:T43"/>
    <mergeCell ref="B44:H46"/>
    <mergeCell ref="I44:M45"/>
    <mergeCell ref="N44:N45"/>
    <mergeCell ref="P44:R45"/>
    <mergeCell ref="S44:T44"/>
    <mergeCell ref="S45:V45"/>
    <mergeCell ref="I46:R46"/>
    <mergeCell ref="S46:V46"/>
  </mergeCells>
  <phoneticPr fontId="17" type="noConversion"/>
  <dataValidations count="8">
    <dataValidation operator="greaterThanOrEqual" allowBlank="1" showInputMessage="1" showErrorMessage="1" sqref="S44:T44" xr:uid="{00000000-0002-0000-0500-000000000000}"/>
    <dataValidation type="custom" errorStyle="information" allowBlank="1" showInputMessage="1" showErrorMessage="1" error="Please enter a valid account number." sqref="C34 C5:E5 J5:L5" xr:uid="{00000000-0002-0000-0500-000001000000}">
      <formula1>AND(LEN(C5)=12,ISNUMBER(C5))</formula1>
    </dataValidation>
    <dataValidation type="decimal" operator="greaterThan" allowBlank="1" showInputMessage="1" showErrorMessage="1" sqref="I15:J24 Q9:R25 W9:W25 H9:H24" xr:uid="{00000000-0002-0000-0500-000002000000}">
      <formula1>0</formula1>
    </dataValidation>
    <dataValidation type="textLength" allowBlank="1" showInputMessage="1" showErrorMessage="1" sqref="D9:G25" xr:uid="{00000000-0002-0000-0500-000003000000}">
      <formula1>0</formula1>
      <formula2>99</formula2>
    </dataValidation>
    <dataValidation type="date" operator="greaterThanOrEqual" allowBlank="1" showInputMessage="1" showErrorMessage="1" sqref="D6 D35" xr:uid="{00000000-0002-0000-0500-000004000000}">
      <formula1>TODAY()</formula1>
    </dataValidation>
    <dataValidation type="whole" operator="greaterThanOrEqual" allowBlank="1" showInputMessage="1" showErrorMessage="1" sqref="S42:T43 N38 N40" xr:uid="{00000000-0002-0000-0500-000005000000}">
      <formula1>0</formula1>
    </dataValidation>
    <dataValidation type="list" operator="equal" allowBlank="1" showInputMessage="1" showErrorMessage="1" sqref="K6" xr:uid="{00000000-0002-0000-0500-000006000000}">
      <formula1>"CHQ, SAV"</formula1>
    </dataValidation>
    <dataValidation operator="greaterThan" allowBlank="1" showInputMessage="1" showErrorMessage="1" sqref="Q26:R26 W26" xr:uid="{00000000-0002-0000-0500-000007000000}"/>
  </dataValidations>
  <printOptions gridLines="1"/>
  <pageMargins left="1" right="1" top="1" bottom="1" header="0.5" footer="0.5"/>
  <pageSetup scale="29"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8000000}">
          <x14:formula1>
            <xm:f>Validation!$F$2:$F$13</xm:f>
          </x14:formula1>
          <xm:sqref>E36:H36</xm:sqref>
        </x14:dataValidation>
        <x14:dataValidation type="list" allowBlank="1" showInputMessage="1" showErrorMessage="1" xr:uid="{00000000-0002-0000-0500-000009000000}">
          <x14:formula1>
            <xm:f>Validation!$C$2:$C$24</xm:f>
          </x14:formula1>
          <xm:sqref>E37:H37</xm:sqref>
        </x14:dataValidation>
        <x14:dataValidation type="list" operator="equal" allowBlank="1" showInputMessage="1" showErrorMessage="1" xr:uid="{00000000-0002-0000-0500-00000A000000}">
          <x14:formula1>
            <xm:f>Validation!$I$3:$I$21</xm:f>
          </x14:formula1>
          <xm:sqref>P5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B59"/>
  <sheetViews>
    <sheetView view="pageBreakPreview" zoomScale="60" zoomScaleNormal="115" zoomScalePageLayoutView="70" workbookViewId="0">
      <selection activeCell="X22" sqref="X22"/>
    </sheetView>
  </sheetViews>
  <sheetFormatPr defaultRowHeight="14.4" x14ac:dyDescent="0.3"/>
  <cols>
    <col min="1" max="1" width="15.44140625" customWidth="1"/>
    <col min="2" max="2" width="16.5546875" customWidth="1"/>
    <col min="3" max="3" width="2.6640625" customWidth="1"/>
    <col min="4" max="4" width="14.88671875" customWidth="1"/>
    <col min="5" max="5" width="16.44140625" customWidth="1"/>
    <col min="6" max="6" width="11.109375" customWidth="1"/>
    <col min="7" max="7" width="1" customWidth="1"/>
    <col min="8" max="8" width="14.88671875" customWidth="1"/>
    <col min="9" max="9" width="20.88671875" customWidth="1"/>
    <col min="10" max="10" width="0.6640625" customWidth="1"/>
    <col min="11" max="11" width="14.33203125" customWidth="1"/>
    <col min="12" max="12" width="8.5546875" customWidth="1"/>
    <col min="13" max="13" width="2.88671875" customWidth="1"/>
    <col min="14" max="14" width="19.44140625" customWidth="1"/>
    <col min="15" max="15" width="14.88671875" hidden="1" customWidth="1"/>
    <col min="16" max="16" width="19.5546875" customWidth="1"/>
    <col min="17" max="17" width="14.88671875" customWidth="1"/>
    <col min="18" max="18" width="21.33203125" customWidth="1"/>
    <col min="19" max="19" width="17.33203125" customWidth="1"/>
    <col min="20" max="20" width="9" customWidth="1"/>
    <col min="21" max="21" width="5.33203125" customWidth="1"/>
    <col min="22" max="22" width="27.109375" customWidth="1"/>
    <col min="23" max="23" width="38.5546875" customWidth="1"/>
    <col min="24" max="24" width="58.5546875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4" ht="15" thickBot="1" x14ac:dyDescent="0.35"/>
    <row r="2" spans="1:24" s="94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160" customFormat="1" ht="27" customHeight="1" x14ac:dyDescent="0.6">
      <c r="A3" s="218"/>
      <c r="B3" s="994" t="s">
        <v>1</v>
      </c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4"/>
      <c r="S3" s="994"/>
      <c r="T3" s="994"/>
      <c r="U3" s="994"/>
      <c r="V3" s="994"/>
      <c r="W3" s="995"/>
    </row>
    <row r="4" spans="1:24" s="123" customFormat="1" ht="34.200000000000003" thickBot="1" x14ac:dyDescent="0.7">
      <c r="A4" s="219"/>
      <c r="B4" s="996"/>
      <c r="C4" s="998" t="s">
        <v>2</v>
      </c>
      <c r="D4" s="998"/>
      <c r="E4" s="998"/>
      <c r="F4" s="998"/>
      <c r="G4" s="998"/>
      <c r="H4" s="998"/>
      <c r="I4" s="998"/>
      <c r="J4" s="998"/>
      <c r="K4" s="998"/>
      <c r="L4" s="998"/>
      <c r="M4" s="220"/>
      <c r="N4" s="221"/>
      <c r="O4" s="221"/>
      <c r="P4" s="221"/>
      <c r="Q4" s="998" t="s">
        <v>3</v>
      </c>
      <c r="R4" s="998"/>
      <c r="S4" s="998" t="s">
        <v>4</v>
      </c>
      <c r="T4" s="998"/>
      <c r="U4" s="998"/>
      <c r="V4" s="222"/>
      <c r="W4" s="223" t="s">
        <v>5</v>
      </c>
    </row>
    <row r="5" spans="1:24" s="123" customFormat="1" ht="36.75" customHeight="1" thickBot="1" x14ac:dyDescent="0.65">
      <c r="A5" s="107"/>
      <c r="B5" s="997"/>
      <c r="C5" s="999">
        <v>123456789111</v>
      </c>
      <c r="D5" s="1000"/>
      <c r="E5" s="1000"/>
      <c r="F5" s="1000"/>
      <c r="G5" s="1000"/>
      <c r="H5" s="1000"/>
      <c r="I5" s="1000"/>
      <c r="J5" s="1000"/>
      <c r="K5" s="1000"/>
      <c r="L5" s="1001"/>
      <c r="M5" s="226"/>
      <c r="N5" s="1002" t="s">
        <v>6</v>
      </c>
      <c r="O5" s="1003"/>
      <c r="P5" s="227" t="s">
        <v>55</v>
      </c>
      <c r="Q5" s="925"/>
      <c r="R5" s="1004"/>
      <c r="S5" s="927">
        <f>N35</f>
        <v>13663213241</v>
      </c>
      <c r="T5" s="928"/>
      <c r="U5" s="928"/>
      <c r="V5" s="929"/>
      <c r="W5" s="225" t="s">
        <v>8</v>
      </c>
    </row>
    <row r="6" spans="1:24" s="123" customFormat="1" ht="26.4" thickBot="1" x14ac:dyDescent="0.55000000000000004">
      <c r="A6" s="102"/>
      <c r="B6" s="902" t="s">
        <v>9</v>
      </c>
      <c r="C6" s="903"/>
      <c r="D6" s="904">
        <f ca="1">TODAY()</f>
        <v>45733</v>
      </c>
      <c r="E6" s="905"/>
      <c r="F6" s="905"/>
      <c r="G6" s="906"/>
      <c r="H6" s="902" t="s">
        <v>10</v>
      </c>
      <c r="I6" s="907"/>
      <c r="J6" s="908"/>
      <c r="K6" s="710" t="s">
        <v>11</v>
      </c>
      <c r="L6" s="711"/>
      <c r="M6" s="142"/>
      <c r="N6" s="216" t="s">
        <v>49</v>
      </c>
      <c r="O6" s="153"/>
      <c r="P6" s="217"/>
      <c r="Q6" s="712"/>
      <c r="R6" s="713"/>
      <c r="S6" s="713"/>
      <c r="T6" s="713"/>
      <c r="U6" s="713"/>
      <c r="V6" s="713"/>
      <c r="W6" s="714"/>
    </row>
    <row r="7" spans="1:24" s="123" customFormat="1" ht="15.75" customHeight="1" x14ac:dyDescent="0.5">
      <c r="A7" s="112"/>
      <c r="B7" s="909" t="s">
        <v>13</v>
      </c>
      <c r="C7" s="910"/>
      <c r="D7" s="894" t="s">
        <v>14</v>
      </c>
      <c r="E7" s="894"/>
      <c r="F7" s="894"/>
      <c r="G7" s="895"/>
      <c r="H7" s="913" t="s">
        <v>15</v>
      </c>
      <c r="I7" s="894"/>
      <c r="J7" s="894"/>
      <c r="K7" s="909" t="s">
        <v>16</v>
      </c>
      <c r="L7" s="910"/>
      <c r="M7" s="894" t="s">
        <v>14</v>
      </c>
      <c r="N7" s="888"/>
      <c r="O7" s="888"/>
      <c r="P7" s="916"/>
      <c r="Q7" s="887" t="s">
        <v>15</v>
      </c>
      <c r="R7" s="888"/>
      <c r="S7" s="891" t="s">
        <v>17</v>
      </c>
      <c r="T7" s="893" t="s">
        <v>14</v>
      </c>
      <c r="U7" s="894"/>
      <c r="V7" s="895"/>
      <c r="W7" s="898" t="s">
        <v>15</v>
      </c>
      <c r="X7" s="154"/>
    </row>
    <row r="8" spans="1:24" s="123" customFormat="1" ht="10.5" customHeight="1" thickBot="1" x14ac:dyDescent="0.55000000000000004">
      <c r="A8" s="112"/>
      <c r="B8" s="911"/>
      <c r="C8" s="912"/>
      <c r="D8" s="890"/>
      <c r="E8" s="890"/>
      <c r="F8" s="890"/>
      <c r="G8" s="897"/>
      <c r="H8" s="889"/>
      <c r="I8" s="890"/>
      <c r="J8" s="890"/>
      <c r="K8" s="914"/>
      <c r="L8" s="915"/>
      <c r="M8" s="890"/>
      <c r="N8" s="890"/>
      <c r="O8" s="890"/>
      <c r="P8" s="897"/>
      <c r="Q8" s="889"/>
      <c r="R8" s="890"/>
      <c r="S8" s="892"/>
      <c r="T8" s="896"/>
      <c r="U8" s="890"/>
      <c r="V8" s="897"/>
      <c r="W8" s="899"/>
      <c r="X8" s="154"/>
    </row>
    <row r="9" spans="1:24" s="123" customFormat="1" ht="24.75" customHeight="1" x14ac:dyDescent="0.55000000000000004">
      <c r="A9" s="112"/>
      <c r="B9" s="900">
        <v>1</v>
      </c>
      <c r="C9" s="901"/>
      <c r="D9" s="874"/>
      <c r="E9" s="875"/>
      <c r="F9" s="875"/>
      <c r="G9" s="875"/>
      <c r="H9" s="885"/>
      <c r="I9" s="886"/>
      <c r="J9" s="886"/>
      <c r="K9" s="882">
        <v>18</v>
      </c>
      <c r="L9" s="883"/>
      <c r="M9" s="874" t="s">
        <v>56</v>
      </c>
      <c r="N9" s="875"/>
      <c r="O9" s="875"/>
      <c r="P9" s="875"/>
      <c r="Q9" s="884">
        <v>13413213241</v>
      </c>
      <c r="R9" s="885"/>
      <c r="S9" s="213">
        <v>35</v>
      </c>
      <c r="T9" s="880"/>
      <c r="U9" s="881"/>
      <c r="V9" s="874"/>
      <c r="W9" s="183"/>
    </row>
    <row r="10" spans="1:24" s="123" customFormat="1" ht="24.75" customHeight="1" x14ac:dyDescent="0.55000000000000004">
      <c r="A10" s="112"/>
      <c r="B10" s="882">
        <v>2</v>
      </c>
      <c r="C10" s="883"/>
      <c r="D10" s="874"/>
      <c r="E10" s="875"/>
      <c r="F10" s="875"/>
      <c r="G10" s="875"/>
      <c r="H10" s="885"/>
      <c r="I10" s="886"/>
      <c r="J10" s="886"/>
      <c r="K10" s="882">
        <v>19</v>
      </c>
      <c r="L10" s="883"/>
      <c r="M10" s="874"/>
      <c r="N10" s="875"/>
      <c r="O10" s="875"/>
      <c r="P10" s="875"/>
      <c r="Q10" s="884"/>
      <c r="R10" s="885"/>
      <c r="S10" s="213">
        <v>36</v>
      </c>
      <c r="T10" s="880"/>
      <c r="U10" s="881"/>
      <c r="V10" s="874"/>
      <c r="W10" s="183"/>
    </row>
    <row r="11" spans="1:24" s="123" customFormat="1" ht="24.75" customHeight="1" x14ac:dyDescent="0.55000000000000004">
      <c r="A11" s="112"/>
      <c r="B11" s="882">
        <v>3</v>
      </c>
      <c r="C11" s="883"/>
      <c r="D11" s="874"/>
      <c r="E11" s="875"/>
      <c r="F11" s="875"/>
      <c r="G11" s="875"/>
      <c r="H11" s="885"/>
      <c r="I11" s="886"/>
      <c r="J11" s="886"/>
      <c r="K11" s="882">
        <v>20</v>
      </c>
      <c r="L11" s="883"/>
      <c r="M11" s="874"/>
      <c r="N11" s="875"/>
      <c r="O11" s="875"/>
      <c r="P11" s="875"/>
      <c r="Q11" s="884"/>
      <c r="R11" s="885"/>
      <c r="S11" s="213">
        <v>37</v>
      </c>
      <c r="T11" s="880"/>
      <c r="U11" s="881"/>
      <c r="V11" s="874"/>
      <c r="W11" s="183"/>
    </row>
    <row r="12" spans="1:24" s="123" customFormat="1" ht="24.75" customHeight="1" x14ac:dyDescent="0.55000000000000004">
      <c r="A12" s="112"/>
      <c r="B12" s="882">
        <v>4</v>
      </c>
      <c r="C12" s="883"/>
      <c r="D12" s="874"/>
      <c r="E12" s="875"/>
      <c r="F12" s="875"/>
      <c r="G12" s="875"/>
      <c r="H12" s="885"/>
      <c r="I12" s="886"/>
      <c r="J12" s="886"/>
      <c r="K12" s="882">
        <v>21</v>
      </c>
      <c r="L12" s="883"/>
      <c r="M12" s="874"/>
      <c r="N12" s="875"/>
      <c r="O12" s="875"/>
      <c r="P12" s="875"/>
      <c r="Q12" s="884"/>
      <c r="R12" s="885"/>
      <c r="S12" s="213">
        <v>38</v>
      </c>
      <c r="T12" s="880"/>
      <c r="U12" s="881"/>
      <c r="V12" s="874"/>
      <c r="W12" s="183"/>
    </row>
    <row r="13" spans="1:24" s="123" customFormat="1" ht="24.75" customHeight="1" x14ac:dyDescent="0.55000000000000004">
      <c r="A13" s="112"/>
      <c r="B13" s="882">
        <v>5</v>
      </c>
      <c r="C13" s="883"/>
      <c r="D13" s="874"/>
      <c r="E13" s="875"/>
      <c r="F13" s="875"/>
      <c r="G13" s="875"/>
      <c r="H13" s="885"/>
      <c r="I13" s="886"/>
      <c r="J13" s="886"/>
      <c r="K13" s="882">
        <v>22</v>
      </c>
      <c r="L13" s="883"/>
      <c r="M13" s="874"/>
      <c r="N13" s="875"/>
      <c r="O13" s="875"/>
      <c r="P13" s="875"/>
      <c r="Q13" s="884"/>
      <c r="R13" s="885"/>
      <c r="S13" s="213">
        <v>39</v>
      </c>
      <c r="T13" s="880"/>
      <c r="U13" s="881"/>
      <c r="V13" s="874"/>
      <c r="W13" s="183"/>
    </row>
    <row r="14" spans="1:24" s="123" customFormat="1" ht="24.75" customHeight="1" x14ac:dyDescent="0.55000000000000004">
      <c r="A14" s="112"/>
      <c r="B14" s="882">
        <v>6</v>
      </c>
      <c r="C14" s="883"/>
      <c r="D14" s="874"/>
      <c r="E14" s="875"/>
      <c r="F14" s="875"/>
      <c r="G14" s="875"/>
      <c r="H14" s="885"/>
      <c r="I14" s="886"/>
      <c r="J14" s="886"/>
      <c r="K14" s="882">
        <v>23</v>
      </c>
      <c r="L14" s="883"/>
      <c r="M14" s="874"/>
      <c r="N14" s="875"/>
      <c r="O14" s="875"/>
      <c r="P14" s="875"/>
      <c r="Q14" s="884"/>
      <c r="R14" s="885"/>
      <c r="S14" s="213">
        <v>40</v>
      </c>
      <c r="T14" s="880"/>
      <c r="U14" s="881"/>
      <c r="V14" s="874"/>
      <c r="W14" s="183"/>
    </row>
    <row r="15" spans="1:24" s="123" customFormat="1" ht="24.75" customHeight="1" x14ac:dyDescent="0.55000000000000004">
      <c r="A15" s="112"/>
      <c r="B15" s="882">
        <v>7</v>
      </c>
      <c r="C15" s="883"/>
      <c r="D15" s="874"/>
      <c r="E15" s="875"/>
      <c r="F15" s="875"/>
      <c r="G15" s="875"/>
      <c r="H15" s="884"/>
      <c r="I15" s="884"/>
      <c r="J15" s="885"/>
      <c r="K15" s="882">
        <v>24</v>
      </c>
      <c r="L15" s="883"/>
      <c r="M15" s="874"/>
      <c r="N15" s="875"/>
      <c r="O15" s="875"/>
      <c r="P15" s="875"/>
      <c r="Q15" s="884"/>
      <c r="R15" s="885"/>
      <c r="S15" s="213">
        <v>41</v>
      </c>
      <c r="T15" s="880"/>
      <c r="U15" s="881"/>
      <c r="V15" s="874"/>
      <c r="W15" s="183"/>
    </row>
    <row r="16" spans="1:24" s="123" customFormat="1" ht="24.75" customHeight="1" x14ac:dyDescent="0.55000000000000004">
      <c r="A16" s="112"/>
      <c r="B16" s="882">
        <v>8</v>
      </c>
      <c r="C16" s="883"/>
      <c r="D16" s="874"/>
      <c r="E16" s="875"/>
      <c r="F16" s="875"/>
      <c r="G16" s="875"/>
      <c r="H16" s="884"/>
      <c r="I16" s="884"/>
      <c r="J16" s="885"/>
      <c r="K16" s="882">
        <v>25</v>
      </c>
      <c r="L16" s="883"/>
      <c r="M16" s="874"/>
      <c r="N16" s="875"/>
      <c r="O16" s="875"/>
      <c r="P16" s="875"/>
      <c r="Q16" s="884"/>
      <c r="R16" s="885"/>
      <c r="S16" s="213">
        <v>42</v>
      </c>
      <c r="T16" s="880"/>
      <c r="U16" s="881"/>
      <c r="V16" s="874"/>
      <c r="W16" s="183"/>
    </row>
    <row r="17" spans="1:28" s="123" customFormat="1" ht="24.75" customHeight="1" x14ac:dyDescent="0.55000000000000004">
      <c r="A17" s="112"/>
      <c r="B17" s="882">
        <v>9</v>
      </c>
      <c r="C17" s="883"/>
      <c r="D17" s="874"/>
      <c r="E17" s="875"/>
      <c r="F17" s="875"/>
      <c r="G17" s="875"/>
      <c r="H17" s="884"/>
      <c r="I17" s="884"/>
      <c r="J17" s="885"/>
      <c r="K17" s="882">
        <v>26</v>
      </c>
      <c r="L17" s="883"/>
      <c r="M17" s="874"/>
      <c r="N17" s="875"/>
      <c r="O17" s="875"/>
      <c r="P17" s="875"/>
      <c r="Q17" s="884"/>
      <c r="R17" s="885"/>
      <c r="S17" s="213">
        <v>43</v>
      </c>
      <c r="T17" s="880"/>
      <c r="U17" s="881"/>
      <c r="V17" s="874"/>
      <c r="W17" s="183"/>
      <c r="X17" s="155"/>
      <c r="AA17" s="155"/>
    </row>
    <row r="18" spans="1:28" s="123" customFormat="1" ht="24.75" customHeight="1" x14ac:dyDescent="0.55000000000000004">
      <c r="A18" s="112"/>
      <c r="B18" s="882">
        <v>10</v>
      </c>
      <c r="C18" s="883"/>
      <c r="D18" s="874"/>
      <c r="E18" s="875"/>
      <c r="F18" s="875"/>
      <c r="G18" s="875"/>
      <c r="H18" s="884"/>
      <c r="I18" s="884"/>
      <c r="J18" s="885"/>
      <c r="K18" s="882">
        <v>27</v>
      </c>
      <c r="L18" s="883"/>
      <c r="M18" s="874"/>
      <c r="N18" s="875"/>
      <c r="O18" s="875"/>
      <c r="P18" s="875"/>
      <c r="Q18" s="884"/>
      <c r="R18" s="885"/>
      <c r="S18" s="213">
        <v>44</v>
      </c>
      <c r="T18" s="880"/>
      <c r="U18" s="881"/>
      <c r="V18" s="874"/>
      <c r="W18" s="183"/>
      <c r="AB18" s="155"/>
    </row>
    <row r="19" spans="1:28" s="123" customFormat="1" ht="24.75" customHeight="1" x14ac:dyDescent="0.55000000000000004">
      <c r="A19" s="112"/>
      <c r="B19" s="882">
        <v>11</v>
      </c>
      <c r="C19" s="883"/>
      <c r="D19" s="874"/>
      <c r="E19" s="875"/>
      <c r="F19" s="875"/>
      <c r="G19" s="875"/>
      <c r="H19" s="884"/>
      <c r="I19" s="884"/>
      <c r="J19" s="885"/>
      <c r="K19" s="882">
        <v>28</v>
      </c>
      <c r="L19" s="883"/>
      <c r="M19" s="874"/>
      <c r="N19" s="875"/>
      <c r="O19" s="875"/>
      <c r="P19" s="875"/>
      <c r="Q19" s="884"/>
      <c r="R19" s="885"/>
      <c r="S19" s="213">
        <v>45</v>
      </c>
      <c r="T19" s="880"/>
      <c r="U19" s="881"/>
      <c r="V19" s="874"/>
      <c r="W19" s="183"/>
      <c r="X19" s="155"/>
    </row>
    <row r="20" spans="1:28" s="123" customFormat="1" ht="24.75" customHeight="1" x14ac:dyDescent="0.55000000000000004">
      <c r="A20" s="112"/>
      <c r="B20" s="882">
        <v>12</v>
      </c>
      <c r="C20" s="883"/>
      <c r="D20" s="874"/>
      <c r="E20" s="875"/>
      <c r="F20" s="875"/>
      <c r="G20" s="875"/>
      <c r="H20" s="884"/>
      <c r="I20" s="884"/>
      <c r="J20" s="885"/>
      <c r="K20" s="882">
        <v>29</v>
      </c>
      <c r="L20" s="883"/>
      <c r="M20" s="874"/>
      <c r="N20" s="875"/>
      <c r="O20" s="875"/>
      <c r="P20" s="875"/>
      <c r="Q20" s="884"/>
      <c r="R20" s="885"/>
      <c r="S20" s="213">
        <v>46</v>
      </c>
      <c r="T20" s="880"/>
      <c r="U20" s="881"/>
      <c r="V20" s="874"/>
      <c r="W20" s="183"/>
    </row>
    <row r="21" spans="1:28" s="123" customFormat="1" ht="24.75" customHeight="1" x14ac:dyDescent="0.55000000000000004">
      <c r="A21" s="112"/>
      <c r="B21" s="882">
        <v>13</v>
      </c>
      <c r="C21" s="883"/>
      <c r="D21" s="874"/>
      <c r="E21" s="875"/>
      <c r="F21" s="875"/>
      <c r="G21" s="875"/>
      <c r="H21" s="884"/>
      <c r="I21" s="884"/>
      <c r="J21" s="885"/>
      <c r="K21" s="882">
        <v>30</v>
      </c>
      <c r="L21" s="883"/>
      <c r="M21" s="874"/>
      <c r="N21" s="875"/>
      <c r="O21" s="875"/>
      <c r="P21" s="875"/>
      <c r="Q21" s="884"/>
      <c r="R21" s="885"/>
      <c r="S21" s="213">
        <v>47</v>
      </c>
      <c r="T21" s="880"/>
      <c r="U21" s="881"/>
      <c r="V21" s="874"/>
      <c r="W21" s="183"/>
      <c r="X21" s="155"/>
    </row>
    <row r="22" spans="1:28" s="123" customFormat="1" ht="24.75" customHeight="1" x14ac:dyDescent="0.55000000000000004">
      <c r="A22" s="112"/>
      <c r="B22" s="882">
        <v>14</v>
      </c>
      <c r="C22" s="883"/>
      <c r="D22" s="874"/>
      <c r="E22" s="875"/>
      <c r="F22" s="875"/>
      <c r="G22" s="875"/>
      <c r="H22" s="884"/>
      <c r="I22" s="884"/>
      <c r="J22" s="885"/>
      <c r="K22" s="882">
        <v>31</v>
      </c>
      <c r="L22" s="883"/>
      <c r="M22" s="874"/>
      <c r="N22" s="875"/>
      <c r="O22" s="875"/>
      <c r="P22" s="875"/>
      <c r="Q22" s="884"/>
      <c r="R22" s="885"/>
      <c r="S22" s="213">
        <v>48</v>
      </c>
      <c r="T22" s="880"/>
      <c r="U22" s="881"/>
      <c r="V22" s="874"/>
      <c r="W22" s="183"/>
    </row>
    <row r="23" spans="1:28" s="123" customFormat="1" ht="24.75" customHeight="1" x14ac:dyDescent="0.55000000000000004">
      <c r="A23" s="112"/>
      <c r="B23" s="882">
        <v>15</v>
      </c>
      <c r="C23" s="883"/>
      <c r="D23" s="874"/>
      <c r="E23" s="875"/>
      <c r="F23" s="875"/>
      <c r="G23" s="875"/>
      <c r="H23" s="884"/>
      <c r="I23" s="884"/>
      <c r="J23" s="885"/>
      <c r="K23" s="882">
        <v>32</v>
      </c>
      <c r="L23" s="883"/>
      <c r="M23" s="874"/>
      <c r="N23" s="875"/>
      <c r="O23" s="875"/>
      <c r="P23" s="875"/>
      <c r="Q23" s="884"/>
      <c r="R23" s="885"/>
      <c r="S23" s="213">
        <v>49</v>
      </c>
      <c r="T23" s="880"/>
      <c r="U23" s="881"/>
      <c r="V23" s="874"/>
      <c r="W23" s="183"/>
    </row>
    <row r="24" spans="1:28" s="123" customFormat="1" ht="24.75" customHeight="1" x14ac:dyDescent="0.55000000000000004">
      <c r="A24" s="112"/>
      <c r="B24" s="882">
        <v>16</v>
      </c>
      <c r="C24" s="883"/>
      <c r="D24" s="874"/>
      <c r="E24" s="875"/>
      <c r="F24" s="875"/>
      <c r="G24" s="875"/>
      <c r="H24" s="884"/>
      <c r="I24" s="884"/>
      <c r="J24" s="885"/>
      <c r="K24" s="882">
        <v>33</v>
      </c>
      <c r="L24" s="883"/>
      <c r="M24" s="874"/>
      <c r="N24" s="875"/>
      <c r="O24" s="875"/>
      <c r="P24" s="875"/>
      <c r="Q24" s="884"/>
      <c r="R24" s="885"/>
      <c r="S24" s="213">
        <v>50</v>
      </c>
      <c r="T24" s="880"/>
      <c r="U24" s="881"/>
      <c r="V24" s="874"/>
      <c r="W24" s="183"/>
    </row>
    <row r="25" spans="1:28" s="123" customFormat="1" ht="24.75" customHeight="1" x14ac:dyDescent="0.55000000000000004">
      <c r="A25" s="112"/>
      <c r="B25" s="872">
        <v>17</v>
      </c>
      <c r="C25" s="873"/>
      <c r="D25" s="874"/>
      <c r="E25" s="875"/>
      <c r="F25" s="875"/>
      <c r="G25" s="875"/>
      <c r="H25" s="876"/>
      <c r="I25" s="877"/>
      <c r="J25" s="878"/>
      <c r="K25" s="872">
        <v>34</v>
      </c>
      <c r="L25" s="873"/>
      <c r="M25" s="863"/>
      <c r="N25" s="879"/>
      <c r="O25" s="879"/>
      <c r="P25" s="879"/>
      <c r="Q25" s="877"/>
      <c r="R25" s="878"/>
      <c r="S25" s="214">
        <v>51</v>
      </c>
      <c r="T25" s="861"/>
      <c r="U25" s="862"/>
      <c r="V25" s="863"/>
      <c r="W25" s="184"/>
    </row>
    <row r="26" spans="1:28" s="123" customFormat="1" ht="29.4" thickBot="1" x14ac:dyDescent="0.6">
      <c r="A26" s="112"/>
      <c r="B26" s="864" t="s">
        <v>18</v>
      </c>
      <c r="C26" s="865"/>
      <c r="D26" s="866">
        <f>COUNTIF(D9:G25,"&lt;&gt;"&amp;"")</f>
        <v>0</v>
      </c>
      <c r="E26" s="867"/>
      <c r="F26" s="867"/>
      <c r="G26" s="867"/>
      <c r="H26" s="667">
        <f>SUM(H9:J25)</f>
        <v>0</v>
      </c>
      <c r="I26" s="668"/>
      <c r="J26" s="669"/>
      <c r="K26" s="864" t="s">
        <v>18</v>
      </c>
      <c r="L26" s="865"/>
      <c r="M26" s="866">
        <f>COUNTIF(M9:P25,"&lt;&gt;"&amp;"")</f>
        <v>1</v>
      </c>
      <c r="N26" s="867"/>
      <c r="O26" s="867"/>
      <c r="P26" s="867"/>
      <c r="Q26" s="868">
        <f>SUM(Q9:R25)</f>
        <v>13413213241</v>
      </c>
      <c r="R26" s="869"/>
      <c r="S26" s="215" t="s">
        <v>18</v>
      </c>
      <c r="T26" s="870">
        <f>COUNTIF(T9:V25,"&lt;&gt;"&amp;"")</f>
        <v>0</v>
      </c>
      <c r="U26" s="871"/>
      <c r="V26" s="871"/>
      <c r="W26" s="116">
        <f>SUM(W9:W25)</f>
        <v>0</v>
      </c>
    </row>
    <row r="27" spans="1:28" s="123" customFormat="1" ht="29.4" thickBot="1" x14ac:dyDescent="0.6">
      <c r="A27" s="112"/>
      <c r="B27" s="848" t="s">
        <v>19</v>
      </c>
      <c r="C27" s="849"/>
      <c r="D27" s="850">
        <f>SUM(D26,M26,T26)</f>
        <v>1</v>
      </c>
      <c r="E27" s="850"/>
      <c r="F27" s="850"/>
      <c r="G27" s="850"/>
      <c r="H27" s="850"/>
      <c r="I27" s="850"/>
      <c r="J27" s="850"/>
      <c r="K27" s="848" t="s">
        <v>20</v>
      </c>
      <c r="L27" s="849"/>
      <c r="M27" s="851">
        <f>SUM(H9:H25)+SUM(Q9:Q25)+SUM(W9:W25)</f>
        <v>13413213241</v>
      </c>
      <c r="N27" s="851"/>
      <c r="O27" s="851"/>
      <c r="P27" s="851"/>
      <c r="Q27" s="851"/>
      <c r="R27" s="851"/>
      <c r="S27" s="852"/>
      <c r="T27" s="853"/>
      <c r="U27" s="853"/>
      <c r="V27" s="853"/>
      <c r="W27" s="854"/>
    </row>
    <row r="28" spans="1:28" s="123" customFormat="1" ht="30" customHeight="1" thickBot="1" x14ac:dyDescent="0.55000000000000004">
      <c r="A28" s="208"/>
      <c r="B28" s="855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7"/>
      <c r="N28" s="209" t="s">
        <v>21</v>
      </c>
      <c r="O28" s="210"/>
      <c r="P28" s="210"/>
      <c r="Q28" s="210"/>
      <c r="R28" s="210"/>
      <c r="S28" s="211"/>
      <c r="T28" s="211"/>
      <c r="U28" s="858"/>
      <c r="V28" s="859"/>
      <c r="W28" s="860"/>
      <c r="X28" s="212" t="s">
        <v>22</v>
      </c>
    </row>
    <row r="29" spans="1:28" s="94" customFormat="1" ht="33" customHeight="1" x14ac:dyDescent="0.65">
      <c r="A29" s="100"/>
      <c r="B29" s="1005" t="s">
        <v>23</v>
      </c>
      <c r="C29" s="1006"/>
      <c r="D29" s="1006"/>
      <c r="E29" s="1006"/>
      <c r="F29" s="1006"/>
      <c r="G29" s="1006"/>
      <c r="H29" s="1006"/>
      <c r="I29" s="1006"/>
      <c r="J29" s="1006"/>
      <c r="K29" s="1006"/>
      <c r="L29" s="1006"/>
      <c r="M29" s="1006"/>
      <c r="N29" s="1006"/>
      <c r="O29" s="1006"/>
      <c r="P29" s="1006"/>
      <c r="Q29" s="1006"/>
      <c r="R29" s="1006"/>
      <c r="S29" s="1006"/>
      <c r="T29" s="1006"/>
      <c r="U29" s="1006"/>
      <c r="V29" s="1006"/>
      <c r="W29" s="1006"/>
    </row>
    <row r="30" spans="1:28" s="94" customFormat="1" ht="9.75" customHeight="1" x14ac:dyDescent="0.45">
      <c r="A30" s="1016" t="s">
        <v>57</v>
      </c>
      <c r="B30" s="1017"/>
      <c r="C30" s="1017"/>
      <c r="D30" s="1017"/>
      <c r="E30" s="1017"/>
      <c r="F30" s="1017"/>
      <c r="G30" s="1017"/>
      <c r="H30" s="1017"/>
      <c r="I30" s="1017"/>
      <c r="J30" s="1017"/>
      <c r="K30" s="1017"/>
      <c r="L30" s="1017"/>
      <c r="M30" s="1017"/>
      <c r="N30" s="1017"/>
      <c r="O30" s="1017"/>
      <c r="P30" s="1017"/>
      <c r="Q30" s="1017"/>
      <c r="R30" s="1017"/>
      <c r="S30" s="1017"/>
      <c r="T30" s="1017"/>
      <c r="U30" s="1017"/>
      <c r="V30" s="1017"/>
      <c r="W30" s="1017"/>
    </row>
    <row r="31" spans="1:28" s="94" customFormat="1" ht="9.75" customHeight="1" thickBot="1" x14ac:dyDescent="0.5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</row>
    <row r="32" spans="1:28" s="100" customFormat="1" ht="27.75" customHeight="1" x14ac:dyDescent="0.6">
      <c r="B32" s="836" t="s">
        <v>1</v>
      </c>
      <c r="C32" s="837"/>
      <c r="D32" s="837"/>
      <c r="E32" s="837"/>
      <c r="F32" s="837"/>
      <c r="G32" s="837"/>
      <c r="H32" s="837"/>
      <c r="I32" s="837"/>
      <c r="J32" s="837"/>
      <c r="K32" s="837"/>
      <c r="L32" s="837"/>
      <c r="M32" s="837"/>
      <c r="N32" s="837"/>
      <c r="O32" s="837"/>
      <c r="P32" s="837"/>
      <c r="Q32" s="837"/>
      <c r="R32" s="837"/>
      <c r="S32" s="837"/>
      <c r="T32" s="837"/>
      <c r="U32" s="837"/>
      <c r="V32" s="837"/>
      <c r="W32" s="837"/>
    </row>
    <row r="33" spans="1:24" s="152" customFormat="1" ht="20.25" hidden="1" customHeight="1" x14ac:dyDescent="0.55000000000000004">
      <c r="A33" s="196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9" t="s">
        <v>24</v>
      </c>
    </row>
    <row r="34" spans="1:24" s="123" customFormat="1" ht="45" customHeight="1" thickBot="1" x14ac:dyDescent="0.55000000000000004">
      <c r="A34" s="200"/>
      <c r="B34" s="996"/>
      <c r="C34" s="1007" t="s">
        <v>2</v>
      </c>
      <c r="D34" s="1007"/>
      <c r="E34" s="1007"/>
      <c r="F34" s="1007"/>
      <c r="G34" s="1007"/>
      <c r="H34" s="1007"/>
      <c r="I34" s="1007"/>
      <c r="J34" s="1007"/>
      <c r="K34" s="1007"/>
      <c r="L34" s="1007"/>
      <c r="M34" s="201"/>
      <c r="N34" s="1008" t="s">
        <v>4</v>
      </c>
      <c r="O34" s="1008"/>
      <c r="P34" s="1008"/>
      <c r="Q34" s="1008"/>
      <c r="R34" s="1008"/>
      <c r="S34" s="1008"/>
      <c r="T34" s="1008"/>
      <c r="U34" s="202"/>
      <c r="V34" s="203"/>
      <c r="W34" s="204" t="s">
        <v>5</v>
      </c>
      <c r="X34" s="205"/>
    </row>
    <row r="35" spans="1:24" s="123" customFormat="1" ht="43.5" customHeight="1" thickBot="1" x14ac:dyDescent="0.55000000000000004">
      <c r="A35" s="124"/>
      <c r="B35" s="996"/>
      <c r="C35" s="1009">
        <f>D5</f>
        <v>0</v>
      </c>
      <c r="D35" s="1010"/>
      <c r="E35" s="1010"/>
      <c r="F35" s="1010"/>
      <c r="G35" s="1010"/>
      <c r="H35" s="1010"/>
      <c r="I35" s="1010"/>
      <c r="J35" s="1010"/>
      <c r="K35" s="1010"/>
      <c r="L35" s="1011"/>
      <c r="M35" s="224"/>
      <c r="N35" s="1012">
        <f>W48</f>
        <v>13663213241</v>
      </c>
      <c r="O35" s="1013"/>
      <c r="P35" s="1014"/>
      <c r="Q35" s="1014"/>
      <c r="R35" s="1014"/>
      <c r="S35" s="1013"/>
      <c r="T35" s="1015"/>
      <c r="U35" s="206"/>
      <c r="W35" s="207" t="str">
        <f>W5</f>
        <v>016</v>
      </c>
      <c r="X35" s="122"/>
    </row>
    <row r="36" spans="1:24" s="123" customFormat="1" ht="42" customHeight="1" thickBot="1" x14ac:dyDescent="0.65">
      <c r="A36" s="124"/>
      <c r="B36" s="822" t="s">
        <v>9</v>
      </c>
      <c r="C36" s="823"/>
      <c r="D36" s="824">
        <f ca="1">TODAY()</f>
        <v>45733</v>
      </c>
      <c r="E36" s="825"/>
      <c r="F36" s="825"/>
      <c r="G36" s="826"/>
      <c r="H36" s="822" t="s">
        <v>10</v>
      </c>
      <c r="I36" s="827"/>
      <c r="J36" s="827"/>
      <c r="K36" s="828" t="str">
        <f>K6</f>
        <v>CHQ</v>
      </c>
      <c r="L36" s="829"/>
      <c r="M36" s="198"/>
      <c r="N36" s="830" t="s">
        <v>6</v>
      </c>
      <c r="O36" s="831"/>
      <c r="P36" s="190" t="str">
        <f>P5</f>
        <v>XCD</v>
      </c>
      <c r="Q36" s="195" t="s">
        <v>25</v>
      </c>
      <c r="R36" s="191"/>
      <c r="S36" s="832">
        <v>1000000</v>
      </c>
      <c r="T36" s="833"/>
      <c r="U36" s="192" t="s">
        <v>26</v>
      </c>
      <c r="V36" s="167">
        <v>250</v>
      </c>
      <c r="W36" s="164">
        <f>SUM(S36*V36)</f>
        <v>250000000</v>
      </c>
      <c r="X36" s="122"/>
    </row>
    <row r="37" spans="1:24" s="123" customFormat="1" ht="42" customHeight="1" thickBot="1" x14ac:dyDescent="0.65">
      <c r="A37" s="124"/>
      <c r="B37" s="603" t="s">
        <v>27</v>
      </c>
      <c r="C37" s="604"/>
      <c r="D37" s="605"/>
      <c r="E37" s="606"/>
      <c r="F37" s="607"/>
      <c r="G37" s="607"/>
      <c r="H37" s="608"/>
      <c r="I37" s="811" t="s">
        <v>28</v>
      </c>
      <c r="J37" s="812"/>
      <c r="K37" s="812"/>
      <c r="L37" s="812"/>
      <c r="M37" s="813"/>
      <c r="N37" s="814" t="s">
        <v>29</v>
      </c>
      <c r="O37" s="815"/>
      <c r="P37" s="815"/>
      <c r="Q37" s="815"/>
      <c r="R37" s="816"/>
      <c r="S37" s="764"/>
      <c r="T37" s="765"/>
      <c r="U37" s="193" t="s">
        <v>26</v>
      </c>
      <c r="V37" s="168">
        <v>100</v>
      </c>
      <c r="W37" s="165">
        <f>SUM(S37*V37)</f>
        <v>0</v>
      </c>
      <c r="X37" s="122"/>
    </row>
    <row r="38" spans="1:24" s="123" customFormat="1" ht="42" customHeight="1" thickBot="1" x14ac:dyDescent="0.65">
      <c r="A38" s="124"/>
      <c r="B38" s="615" t="s">
        <v>30</v>
      </c>
      <c r="C38" s="616"/>
      <c r="D38" s="617"/>
      <c r="E38" s="618"/>
      <c r="F38" s="618"/>
      <c r="G38" s="618"/>
      <c r="H38" s="619"/>
      <c r="I38" s="1018" t="s">
        <v>32</v>
      </c>
      <c r="J38" s="1019"/>
      <c r="K38" s="1019"/>
      <c r="L38" s="1019"/>
      <c r="M38" s="1020"/>
      <c r="N38" s="1018" t="s">
        <v>15</v>
      </c>
      <c r="O38" s="1019"/>
      <c r="P38" s="1019"/>
      <c r="Q38" s="1019"/>
      <c r="R38" s="1020"/>
      <c r="S38" s="782"/>
      <c r="T38" s="783"/>
      <c r="U38" s="194" t="s">
        <v>26</v>
      </c>
      <c r="V38" s="168">
        <v>50</v>
      </c>
      <c r="W38" s="164">
        <f t="shared" ref="W38:W44" si="0">SUM(S38*V38)</f>
        <v>0</v>
      </c>
      <c r="X38" s="138" t="s">
        <v>33</v>
      </c>
    </row>
    <row r="39" spans="1:24" s="123" customFormat="1" ht="42" customHeight="1" thickBot="1" x14ac:dyDescent="0.65">
      <c r="A39" s="124"/>
      <c r="B39" s="1021" t="s">
        <v>34</v>
      </c>
      <c r="C39" s="1022"/>
      <c r="D39" s="1022"/>
      <c r="E39" s="1022"/>
      <c r="F39" s="1022"/>
      <c r="G39" s="1022"/>
      <c r="H39" s="1023"/>
      <c r="I39" s="786">
        <f>D26</f>
        <v>0</v>
      </c>
      <c r="J39" s="784"/>
      <c r="K39" s="784"/>
      <c r="L39" s="784"/>
      <c r="M39" s="785"/>
      <c r="N39" s="805">
        <f>H26</f>
        <v>0</v>
      </c>
      <c r="O39" s="806"/>
      <c r="P39" s="806"/>
      <c r="Q39" s="806"/>
      <c r="R39" s="807"/>
      <c r="S39" s="782"/>
      <c r="T39" s="783"/>
      <c r="U39" s="194" t="s">
        <v>26</v>
      </c>
      <c r="V39" s="168">
        <v>25</v>
      </c>
      <c r="W39" s="164">
        <f t="shared" si="0"/>
        <v>0</v>
      </c>
      <c r="X39" s="138" t="s">
        <v>33</v>
      </c>
    </row>
    <row r="40" spans="1:24" s="123" customFormat="1" ht="42" customHeight="1" thickBot="1" x14ac:dyDescent="0.65">
      <c r="A40" s="139"/>
      <c r="B40" s="796">
        <f>Q6</f>
        <v>0</v>
      </c>
      <c r="C40" s="797"/>
      <c r="D40" s="797"/>
      <c r="E40" s="797"/>
      <c r="F40" s="797"/>
      <c r="G40" s="797"/>
      <c r="H40" s="798"/>
      <c r="I40" s="784">
        <f>M26</f>
        <v>1</v>
      </c>
      <c r="J40" s="784"/>
      <c r="K40" s="784"/>
      <c r="L40" s="784"/>
      <c r="M40" s="785"/>
      <c r="N40" s="805">
        <f>Q26</f>
        <v>13413213241</v>
      </c>
      <c r="O40" s="806"/>
      <c r="P40" s="806"/>
      <c r="Q40" s="806"/>
      <c r="R40" s="807"/>
      <c r="S40" s="764"/>
      <c r="T40" s="765"/>
      <c r="U40" s="194" t="s">
        <v>26</v>
      </c>
      <c r="V40" s="168">
        <v>20</v>
      </c>
      <c r="W40" s="164">
        <f t="shared" si="0"/>
        <v>0</v>
      </c>
      <c r="X40" s="138" t="s">
        <v>33</v>
      </c>
    </row>
    <row r="41" spans="1:24" s="123" customFormat="1" ht="42" customHeight="1" thickBot="1" x14ac:dyDescent="0.65">
      <c r="A41" s="139"/>
      <c r="B41" s="799"/>
      <c r="C41" s="800"/>
      <c r="D41" s="800"/>
      <c r="E41" s="800"/>
      <c r="F41" s="800"/>
      <c r="G41" s="800"/>
      <c r="H41" s="801"/>
      <c r="I41" s="784">
        <f>T26</f>
        <v>0</v>
      </c>
      <c r="J41" s="784"/>
      <c r="K41" s="784"/>
      <c r="L41" s="784"/>
      <c r="M41" s="785"/>
      <c r="N41" s="805">
        <f>W26</f>
        <v>0</v>
      </c>
      <c r="O41" s="806"/>
      <c r="P41" s="806"/>
      <c r="Q41" s="806"/>
      <c r="R41" s="807"/>
      <c r="S41" s="782"/>
      <c r="T41" s="783"/>
      <c r="U41" s="194" t="s">
        <v>26</v>
      </c>
      <c r="V41" s="168">
        <v>10</v>
      </c>
      <c r="W41" s="164">
        <f t="shared" si="0"/>
        <v>0</v>
      </c>
      <c r="X41" s="138" t="s">
        <v>33</v>
      </c>
    </row>
    <row r="42" spans="1:24" s="123" customFormat="1" ht="42" customHeight="1" thickBot="1" x14ac:dyDescent="0.65">
      <c r="A42" s="139"/>
      <c r="B42" s="799"/>
      <c r="C42" s="800"/>
      <c r="D42" s="800"/>
      <c r="E42" s="800"/>
      <c r="F42" s="800"/>
      <c r="G42" s="800"/>
      <c r="H42" s="801"/>
      <c r="I42" s="784"/>
      <c r="J42" s="784"/>
      <c r="K42" s="784"/>
      <c r="L42" s="784"/>
      <c r="M42" s="785"/>
      <c r="N42" s="786"/>
      <c r="O42" s="784"/>
      <c r="P42" s="784"/>
      <c r="Q42" s="784"/>
      <c r="R42" s="785"/>
      <c r="S42" s="764"/>
      <c r="T42" s="765"/>
      <c r="U42" s="194" t="s">
        <v>26</v>
      </c>
      <c r="V42" s="168">
        <v>5</v>
      </c>
      <c r="W42" s="164">
        <f t="shared" si="0"/>
        <v>0</v>
      </c>
      <c r="X42" s="138" t="s">
        <v>33</v>
      </c>
    </row>
    <row r="43" spans="1:24" s="123" customFormat="1" ht="42" customHeight="1" thickBot="1" x14ac:dyDescent="0.65">
      <c r="A43" s="139"/>
      <c r="B43" s="802"/>
      <c r="C43" s="803"/>
      <c r="D43" s="803"/>
      <c r="E43" s="803"/>
      <c r="F43" s="803"/>
      <c r="G43" s="803"/>
      <c r="H43" s="804"/>
      <c r="I43" s="784"/>
      <c r="J43" s="784"/>
      <c r="K43" s="784"/>
      <c r="L43" s="784"/>
      <c r="M43" s="785"/>
      <c r="N43" s="786"/>
      <c r="O43" s="784"/>
      <c r="P43" s="784"/>
      <c r="Q43" s="784"/>
      <c r="R43" s="785"/>
      <c r="S43" s="764"/>
      <c r="T43" s="765"/>
      <c r="U43" s="194" t="s">
        <v>26</v>
      </c>
      <c r="V43" s="168">
        <v>2</v>
      </c>
      <c r="W43" s="164">
        <f t="shared" si="0"/>
        <v>0</v>
      </c>
      <c r="X43" s="138" t="s">
        <v>33</v>
      </c>
    </row>
    <row r="44" spans="1:24" s="123" customFormat="1" ht="42" customHeight="1" thickBot="1" x14ac:dyDescent="0.65">
      <c r="A44" s="124"/>
      <c r="B44" s="1031" t="s">
        <v>35</v>
      </c>
      <c r="C44" s="1032"/>
      <c r="D44" s="1032"/>
      <c r="E44" s="1032"/>
      <c r="F44" s="1032"/>
      <c r="G44" s="1032"/>
      <c r="H44" s="1033"/>
      <c r="I44" s="761"/>
      <c r="J44" s="762"/>
      <c r="K44" s="762"/>
      <c r="L44" s="762"/>
      <c r="M44" s="763"/>
      <c r="N44" s="761"/>
      <c r="O44" s="762"/>
      <c r="P44" s="762"/>
      <c r="Q44" s="762"/>
      <c r="R44" s="763"/>
      <c r="S44" s="764"/>
      <c r="T44" s="765"/>
      <c r="U44" s="194" t="s">
        <v>26</v>
      </c>
      <c r="V44" s="168">
        <v>1</v>
      </c>
      <c r="W44" s="164">
        <f t="shared" si="0"/>
        <v>0</v>
      </c>
    </row>
    <row r="45" spans="1:24" s="123" customFormat="1" ht="43.5" customHeight="1" thickBot="1" x14ac:dyDescent="0.55000000000000004">
      <c r="A45" s="124"/>
      <c r="B45" s="560"/>
      <c r="C45" s="561"/>
      <c r="D45" s="561"/>
      <c r="E45" s="561"/>
      <c r="F45" s="561"/>
      <c r="G45" s="561"/>
      <c r="H45" s="562"/>
      <c r="I45" s="766" t="s">
        <v>50</v>
      </c>
      <c r="J45" s="767"/>
      <c r="K45" s="767"/>
      <c r="L45" s="767"/>
      <c r="M45" s="767"/>
      <c r="N45" s="770">
        <f>D27</f>
        <v>1</v>
      </c>
      <c r="O45" s="169"/>
      <c r="P45" s="772">
        <f>M27</f>
        <v>13413213241</v>
      </c>
      <c r="Q45" s="773"/>
      <c r="R45" s="774"/>
      <c r="S45" s="778" t="s">
        <v>37</v>
      </c>
      <c r="T45" s="779"/>
      <c r="U45" s="188"/>
      <c r="V45" s="189"/>
      <c r="W45" s="166">
        <v>0</v>
      </c>
    </row>
    <row r="46" spans="1:24" s="123" customFormat="1" ht="62.25" customHeight="1" thickBot="1" x14ac:dyDescent="0.55000000000000004">
      <c r="A46" s="124"/>
      <c r="B46" s="563"/>
      <c r="C46" s="564"/>
      <c r="D46" s="564"/>
      <c r="E46" s="564"/>
      <c r="F46" s="564"/>
      <c r="G46" s="564"/>
      <c r="H46" s="565"/>
      <c r="I46" s="768"/>
      <c r="J46" s="769"/>
      <c r="K46" s="769"/>
      <c r="L46" s="769"/>
      <c r="M46" s="769"/>
      <c r="N46" s="771"/>
      <c r="O46" s="170"/>
      <c r="P46" s="775"/>
      <c r="Q46" s="776"/>
      <c r="R46" s="777"/>
      <c r="S46" s="780" t="s">
        <v>38</v>
      </c>
      <c r="T46" s="781"/>
      <c r="U46" s="781"/>
      <c r="V46" s="781"/>
      <c r="W46" s="164">
        <f>SUM(W36:W45)</f>
        <v>250000000</v>
      </c>
    </row>
    <row r="47" spans="1:24" s="123" customFormat="1" ht="62.25" customHeight="1" thickBot="1" x14ac:dyDescent="0.55000000000000004">
      <c r="A47" s="124"/>
      <c r="B47" s="566"/>
      <c r="C47" s="567"/>
      <c r="D47" s="567"/>
      <c r="E47" s="567"/>
      <c r="F47" s="567"/>
      <c r="G47" s="567"/>
      <c r="H47" s="568"/>
      <c r="I47" s="737" t="s">
        <v>39</v>
      </c>
      <c r="J47" s="738"/>
      <c r="K47" s="738"/>
      <c r="L47" s="738"/>
      <c r="M47" s="738"/>
      <c r="N47" s="738"/>
      <c r="O47" s="738"/>
      <c r="P47" s="738"/>
      <c r="Q47" s="738"/>
      <c r="R47" s="739"/>
      <c r="S47" s="740" t="s">
        <v>40</v>
      </c>
      <c r="T47" s="741"/>
      <c r="U47" s="741"/>
      <c r="V47" s="742"/>
      <c r="W47" s="164">
        <f>P45</f>
        <v>13413213241</v>
      </c>
    </row>
    <row r="48" spans="1:24" s="142" customFormat="1" ht="62.25" customHeight="1" thickBot="1" x14ac:dyDescent="0.55000000000000004">
      <c r="A48" s="124"/>
      <c r="B48" s="748" t="s">
        <v>41</v>
      </c>
      <c r="C48" s="1025"/>
      <c r="D48" s="1025"/>
      <c r="E48" s="1025"/>
      <c r="F48" s="1025"/>
      <c r="G48" s="1025"/>
      <c r="H48" s="1026"/>
      <c r="I48" s="537"/>
      <c r="J48" s="538"/>
      <c r="K48" s="538"/>
      <c r="L48" s="538"/>
      <c r="M48" s="538"/>
      <c r="N48" s="538"/>
      <c r="O48" s="538"/>
      <c r="P48" s="538"/>
      <c r="Q48" s="538"/>
      <c r="R48" s="539"/>
      <c r="S48" s="746" t="s">
        <v>43</v>
      </c>
      <c r="T48" s="747"/>
      <c r="U48" s="747"/>
      <c r="V48" s="747"/>
      <c r="W48" s="164">
        <f>W46+W47</f>
        <v>13663213241</v>
      </c>
      <c r="X48" s="141"/>
    </row>
    <row r="49" spans="1:25" s="123" customFormat="1" ht="62.25" customHeight="1" thickBot="1" x14ac:dyDescent="0.55000000000000004">
      <c r="A49" s="124"/>
      <c r="B49" s="1024"/>
      <c r="C49" s="1027"/>
      <c r="D49" s="1027"/>
      <c r="E49" s="1027"/>
      <c r="F49" s="1027"/>
      <c r="G49" s="1027"/>
      <c r="H49" s="1028"/>
      <c r="I49" s="540"/>
      <c r="J49" s="541"/>
      <c r="K49" s="541"/>
      <c r="L49" s="541"/>
      <c r="M49" s="541"/>
      <c r="N49" s="541"/>
      <c r="O49" s="541"/>
      <c r="P49" s="541"/>
      <c r="Q49" s="541"/>
      <c r="R49" s="542"/>
      <c r="S49" s="754" t="s">
        <v>44</v>
      </c>
      <c r="T49" s="755"/>
      <c r="U49" s="755"/>
      <c r="V49" s="755"/>
      <c r="W49" s="164"/>
    </row>
    <row r="50" spans="1:25" s="123" customFormat="1" ht="62.25" customHeight="1" thickBot="1" x14ac:dyDescent="0.55000000000000004">
      <c r="A50" s="143"/>
      <c r="B50" s="751"/>
      <c r="C50" s="1029"/>
      <c r="D50" s="1029"/>
      <c r="E50" s="1029"/>
      <c r="F50" s="1029"/>
      <c r="G50" s="1029"/>
      <c r="H50" s="1030"/>
      <c r="I50" s="543"/>
      <c r="J50" s="544"/>
      <c r="K50" s="544"/>
      <c r="L50" s="544"/>
      <c r="M50" s="544"/>
      <c r="N50" s="544"/>
      <c r="O50" s="544"/>
      <c r="P50" s="544"/>
      <c r="Q50" s="544"/>
      <c r="R50" s="545"/>
      <c r="S50" s="756" t="s">
        <v>45</v>
      </c>
      <c r="T50" s="757"/>
      <c r="U50" s="757"/>
      <c r="V50" s="757"/>
      <c r="W50" s="164"/>
      <c r="Y50" s="144"/>
    </row>
    <row r="51" spans="1:25" s="123" customFormat="1" ht="42" customHeight="1" thickBot="1" x14ac:dyDescent="0.55000000000000004">
      <c r="A51" s="145"/>
      <c r="B51" s="146"/>
      <c r="C51" s="146"/>
      <c r="D51" s="146"/>
      <c r="E51" s="146"/>
      <c r="F51" s="146"/>
      <c r="G51" s="146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7"/>
      <c r="X51" s="145"/>
    </row>
    <row r="52" spans="1:25" ht="42" customHeight="1" x14ac:dyDescent="0.3"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T52" s="30"/>
      <c r="U52" s="30"/>
      <c r="V52" s="30"/>
    </row>
    <row r="53" spans="1:25" ht="18.7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25" ht="13.5" customHeight="1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3">
      <c r="B55" s="15"/>
      <c r="C55" s="15"/>
      <c r="D55" s="15"/>
      <c r="E55" s="15"/>
      <c r="F55" s="15"/>
      <c r="G55" s="15"/>
      <c r="H55" s="15"/>
      <c r="S55" s="15"/>
      <c r="T55" s="15"/>
      <c r="U55" s="15"/>
      <c r="V55" s="15"/>
      <c r="W55" s="15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26"/>
      <c r="X56" s="15" t="s">
        <v>46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W57" s="13"/>
      <c r="X57" s="15" t="s">
        <v>47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5" s="15" customFormat="1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sheetProtection formatCells="0"/>
  <dataConsolidate/>
  <mergeCells count="216">
    <mergeCell ref="I47:R47"/>
    <mergeCell ref="S47:V47"/>
    <mergeCell ref="B48:B50"/>
    <mergeCell ref="C48:H50"/>
    <mergeCell ref="I48:R50"/>
    <mergeCell ref="S48:V48"/>
    <mergeCell ref="S49:V49"/>
    <mergeCell ref="S50:V50"/>
    <mergeCell ref="B44:H44"/>
    <mergeCell ref="I44:M44"/>
    <mergeCell ref="N44:R44"/>
    <mergeCell ref="S44:T44"/>
    <mergeCell ref="B45:H47"/>
    <mergeCell ref="I45:M46"/>
    <mergeCell ref="N45:N46"/>
    <mergeCell ref="P45:R46"/>
    <mergeCell ref="S45:T45"/>
    <mergeCell ref="S46:V46"/>
    <mergeCell ref="S41:T41"/>
    <mergeCell ref="I42:M42"/>
    <mergeCell ref="N42:R42"/>
    <mergeCell ref="S42:T42"/>
    <mergeCell ref="I43:M43"/>
    <mergeCell ref="N43:R43"/>
    <mergeCell ref="S43:T43"/>
    <mergeCell ref="B39:H39"/>
    <mergeCell ref="I39:M39"/>
    <mergeCell ref="N39:R39"/>
    <mergeCell ref="S39:T39"/>
    <mergeCell ref="B40:H43"/>
    <mergeCell ref="I40:M40"/>
    <mergeCell ref="N40:R40"/>
    <mergeCell ref="S40:T40"/>
    <mergeCell ref="I41:M41"/>
    <mergeCell ref="N41:R41"/>
    <mergeCell ref="B37:D37"/>
    <mergeCell ref="E37:H37"/>
    <mergeCell ref="I37:M37"/>
    <mergeCell ref="N37:R37"/>
    <mergeCell ref="S37:T37"/>
    <mergeCell ref="B38:D38"/>
    <mergeCell ref="E38:H38"/>
    <mergeCell ref="I38:M38"/>
    <mergeCell ref="N38:R38"/>
    <mergeCell ref="S38:T38"/>
    <mergeCell ref="B36:C36"/>
    <mergeCell ref="D36:G36"/>
    <mergeCell ref="H36:J36"/>
    <mergeCell ref="K36:L36"/>
    <mergeCell ref="N36:O36"/>
    <mergeCell ref="S36:T36"/>
    <mergeCell ref="B29:W29"/>
    <mergeCell ref="B32:W32"/>
    <mergeCell ref="B34:B35"/>
    <mergeCell ref="C34:L34"/>
    <mergeCell ref="N34:T34"/>
    <mergeCell ref="C35:L35"/>
    <mergeCell ref="N35:T35"/>
    <mergeCell ref="A30:W30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A2:W2"/>
    <mergeCell ref="B3:W3"/>
    <mergeCell ref="B4:B5"/>
    <mergeCell ref="C4:L4"/>
    <mergeCell ref="Q4:R4"/>
    <mergeCell ref="S4:U4"/>
    <mergeCell ref="C5:L5"/>
    <mergeCell ref="N5:O5"/>
    <mergeCell ref="Q5:R5"/>
    <mergeCell ref="S5:V5"/>
  </mergeCells>
  <dataValidations count="11">
    <dataValidation operator="greaterThanOrEqual" allowBlank="1" showInputMessage="1" showErrorMessage="1" sqref="D11:G11 S45:T45" xr:uid="{00000000-0002-0000-0600-000000000000}"/>
    <dataValidation type="custom" errorStyle="information" allowBlank="1" showInputMessage="1" showErrorMessage="1" error="Please enter a valid account number." sqref="C5:L5 C35" xr:uid="{00000000-0002-0000-0600-000001000000}">
      <formula1>AND(LEN(C5)=12,ISNUMBER(C5))</formula1>
    </dataValidation>
    <dataValidation type="decimal" operator="greaterThan" allowBlank="1" showInputMessage="1" showErrorMessage="1" sqref="N35 Q9:R25 W9:W25 H9:H24 I15:J24" xr:uid="{00000000-0002-0000-0600-000002000000}">
      <formula1>0</formula1>
    </dataValidation>
    <dataValidation type="textLength" allowBlank="1" showInputMessage="1" showErrorMessage="1" sqref="D9:G10 D12:G25" xr:uid="{00000000-0002-0000-0600-000003000000}">
      <formula1>0</formula1>
      <formula2>99</formula2>
    </dataValidation>
    <dataValidation type="date" operator="greaterThanOrEqual" allowBlank="1" showInputMessage="1" showErrorMessage="1" sqref="D6 D36" xr:uid="{00000000-0002-0000-0600-000004000000}">
      <formula1>TODAY()</formula1>
    </dataValidation>
    <dataValidation type="custom" operator="equal" allowBlank="1" showInputMessage="1" showErrorMessage="1" sqref="B48" xr:uid="{00000000-0002-0000-0600-000005000000}">
      <formula1>"Signature:"</formula1>
    </dataValidation>
    <dataValidation type="custom" allowBlank="1" showInputMessage="1" showErrorMessage="1" sqref="B45" xr:uid="{00000000-0002-0000-0600-000006000000}">
      <formula1>AND(EXACT(B45,UPPER(B45)),ISTEXT(B45))</formula1>
    </dataValidation>
    <dataValidation type="custom" allowBlank="1" showInputMessage="1" showErrorMessage="1" sqref="I48" xr:uid="{00000000-0002-0000-0600-000007000000}">
      <formula1>EXACT(I48,UPPER(I48))</formula1>
    </dataValidation>
    <dataValidation type="whole" operator="greaterThanOrEqual" allowBlank="1" showInputMessage="1" showErrorMessage="1" sqref="N39:N41 S37:S44 T37:T38 T40:T44" xr:uid="{00000000-0002-0000-0600-000008000000}">
      <formula1>0</formula1>
    </dataValidation>
    <dataValidation type="list" operator="equal" allowBlank="1" showInputMessage="1" showErrorMessage="1" sqref="K6" xr:uid="{00000000-0002-0000-0600-000009000000}">
      <formula1>"CHQ, SAV"</formula1>
    </dataValidation>
    <dataValidation operator="greaterThan" allowBlank="1" showInputMessage="1" showErrorMessage="1" sqref="Q26:R26 W26" xr:uid="{00000000-0002-0000-0600-00000A000000}"/>
  </dataValidations>
  <printOptions gridLines="1"/>
  <pageMargins left="1" right="1" top="1" bottom="1" header="0.5" footer="0.5"/>
  <pageSetup scale="3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B000000}">
          <x14:formula1>
            <xm:f>Validation!$F$3:$F$13</xm:f>
          </x14:formula1>
          <xm:sqref>E37:H37</xm:sqref>
        </x14:dataValidation>
        <x14:dataValidation type="list" allowBlank="1" showInputMessage="1" showErrorMessage="1" xr:uid="{00000000-0002-0000-0600-00000C000000}">
          <x14:formula1>
            <xm:f>Validation!$C$2:$C$24</xm:f>
          </x14:formula1>
          <xm:sqref>E38:H38</xm:sqref>
        </x14:dataValidation>
        <x14:dataValidation type="list" operator="equal" allowBlank="1" showInputMessage="1" showErrorMessage="1" xr:uid="{00000000-0002-0000-0600-00000D000000}">
          <x14:formula1>
            <xm:f>Lists!$B$2:$B$18</xm:f>
          </x14:formula1>
          <xm:sqref>P5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B59"/>
  <sheetViews>
    <sheetView view="pageBreakPreview" zoomScale="55" zoomScaleNormal="115" zoomScaleSheetLayoutView="55" zoomScalePageLayoutView="70" workbookViewId="0">
      <selection activeCell="X22" sqref="X22"/>
    </sheetView>
  </sheetViews>
  <sheetFormatPr defaultRowHeight="14.4" x14ac:dyDescent="0.3"/>
  <cols>
    <col min="1" max="1" width="15.44140625" customWidth="1"/>
    <col min="2" max="2" width="16.5546875" customWidth="1"/>
    <col min="3" max="3" width="2.6640625" customWidth="1"/>
    <col min="4" max="4" width="14.88671875" customWidth="1"/>
    <col min="5" max="5" width="16.44140625" customWidth="1"/>
    <col min="6" max="6" width="11.109375" customWidth="1"/>
    <col min="7" max="7" width="1" customWidth="1"/>
    <col min="8" max="8" width="14.88671875" customWidth="1"/>
    <col min="9" max="9" width="20.88671875" customWidth="1"/>
    <col min="10" max="10" width="0.6640625" customWidth="1"/>
    <col min="11" max="11" width="14.33203125" customWidth="1"/>
    <col min="12" max="12" width="8.5546875" customWidth="1"/>
    <col min="13" max="13" width="2.88671875" customWidth="1"/>
    <col min="14" max="14" width="19.44140625" customWidth="1"/>
    <col min="15" max="15" width="14.88671875" hidden="1" customWidth="1"/>
    <col min="16" max="16" width="19.5546875" customWidth="1"/>
    <col min="17" max="17" width="14.88671875" customWidth="1"/>
    <col min="18" max="18" width="21.33203125" customWidth="1"/>
    <col min="19" max="19" width="17.33203125" customWidth="1"/>
    <col min="20" max="20" width="9" customWidth="1"/>
    <col min="21" max="21" width="5.33203125" customWidth="1"/>
    <col min="22" max="22" width="27.109375" customWidth="1"/>
    <col min="23" max="23" width="38.5546875" customWidth="1"/>
    <col min="24" max="24" width="58.5546875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4" ht="15" thickBot="1" x14ac:dyDescent="0.35"/>
    <row r="2" spans="1:24" s="94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160" customFormat="1" ht="27" customHeight="1" x14ac:dyDescent="0.6">
      <c r="A3" s="119"/>
      <c r="B3" s="724" t="s">
        <v>1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5"/>
    </row>
    <row r="4" spans="1:24" s="123" customFormat="1" ht="31.8" thickBot="1" x14ac:dyDescent="0.65">
      <c r="A4" s="102"/>
      <c r="B4" s="637"/>
      <c r="C4" s="1034" t="s">
        <v>2</v>
      </c>
      <c r="D4" s="1034"/>
      <c r="E4" s="1034"/>
      <c r="F4" s="1034"/>
      <c r="G4" s="1034"/>
      <c r="H4" s="1034"/>
      <c r="I4" s="1034"/>
      <c r="J4" s="1034"/>
      <c r="K4" s="1034"/>
      <c r="L4" s="1034"/>
      <c r="M4" s="171"/>
      <c r="N4" s="172"/>
      <c r="O4" s="172"/>
      <c r="P4" s="172"/>
      <c r="Q4" s="1034" t="s">
        <v>3</v>
      </c>
      <c r="R4" s="1034"/>
      <c r="S4" s="1034" t="s">
        <v>4</v>
      </c>
      <c r="T4" s="1034"/>
      <c r="U4" s="1034"/>
      <c r="V4" s="173"/>
      <c r="W4" s="174" t="s">
        <v>5</v>
      </c>
    </row>
    <row r="5" spans="1:24" s="123" customFormat="1" ht="27" customHeight="1" thickBot="1" x14ac:dyDescent="0.55000000000000004">
      <c r="A5" s="107"/>
      <c r="B5" s="726"/>
      <c r="C5" s="727">
        <v>123456789111</v>
      </c>
      <c r="D5" s="728"/>
      <c r="E5" s="728"/>
      <c r="F5" s="728"/>
      <c r="G5" s="728"/>
      <c r="H5" s="728"/>
      <c r="I5" s="728"/>
      <c r="J5" s="728"/>
      <c r="K5" s="728"/>
      <c r="L5" s="729"/>
      <c r="M5" s="104"/>
      <c r="N5" s="730" t="s">
        <v>6</v>
      </c>
      <c r="O5" s="731"/>
      <c r="P5" s="108" t="s">
        <v>7</v>
      </c>
      <c r="Q5" s="732"/>
      <c r="R5" s="733"/>
      <c r="S5" s="734">
        <f>N35</f>
        <v>13663213241</v>
      </c>
      <c r="T5" s="735"/>
      <c r="U5" s="735"/>
      <c r="V5" s="736"/>
      <c r="W5" s="109" t="s">
        <v>8</v>
      </c>
    </row>
    <row r="6" spans="1:24" s="123" customFormat="1" ht="26.4" thickBot="1" x14ac:dyDescent="0.55000000000000004">
      <c r="A6" s="102"/>
      <c r="B6" s="703" t="s">
        <v>9</v>
      </c>
      <c r="C6" s="704"/>
      <c r="D6" s="705">
        <f ca="1">TODAY()</f>
        <v>45733</v>
      </c>
      <c r="E6" s="706"/>
      <c r="F6" s="706"/>
      <c r="G6" s="707"/>
      <c r="H6" s="703" t="s">
        <v>10</v>
      </c>
      <c r="I6" s="708"/>
      <c r="J6" s="709"/>
      <c r="K6" s="710" t="s">
        <v>11</v>
      </c>
      <c r="L6" s="711"/>
      <c r="M6" s="105"/>
      <c r="N6" s="110" t="s">
        <v>49</v>
      </c>
      <c r="O6" s="153"/>
      <c r="P6" s="111"/>
      <c r="Q6" s="712"/>
      <c r="R6" s="713"/>
      <c r="S6" s="713"/>
      <c r="T6" s="713"/>
      <c r="U6" s="713"/>
      <c r="V6" s="713"/>
      <c r="W6" s="714"/>
    </row>
    <row r="7" spans="1:24" s="123" customFormat="1" ht="15.75" customHeight="1" x14ac:dyDescent="0.5">
      <c r="A7" s="112"/>
      <c r="B7" s="1042" t="s">
        <v>13</v>
      </c>
      <c r="C7" s="1043"/>
      <c r="D7" s="695" t="s">
        <v>14</v>
      </c>
      <c r="E7" s="695"/>
      <c r="F7" s="695"/>
      <c r="G7" s="696"/>
      <c r="H7" s="718" t="s">
        <v>15</v>
      </c>
      <c r="I7" s="695"/>
      <c r="J7" s="695"/>
      <c r="K7" s="1042" t="s">
        <v>16</v>
      </c>
      <c r="L7" s="1043"/>
      <c r="M7" s="695" t="s">
        <v>14</v>
      </c>
      <c r="N7" s="689"/>
      <c r="O7" s="689"/>
      <c r="P7" s="720"/>
      <c r="Q7" s="688" t="s">
        <v>15</v>
      </c>
      <c r="R7" s="689"/>
      <c r="S7" s="1048" t="s">
        <v>17</v>
      </c>
      <c r="T7" s="694" t="s">
        <v>14</v>
      </c>
      <c r="U7" s="695"/>
      <c r="V7" s="696"/>
      <c r="W7" s="699" t="s">
        <v>15</v>
      </c>
      <c r="X7" s="154"/>
    </row>
    <row r="8" spans="1:24" s="123" customFormat="1" ht="10.5" customHeight="1" thickBot="1" x14ac:dyDescent="0.55000000000000004">
      <c r="A8" s="112"/>
      <c r="B8" s="1044"/>
      <c r="C8" s="1045"/>
      <c r="D8" s="691"/>
      <c r="E8" s="691"/>
      <c r="F8" s="691"/>
      <c r="G8" s="698"/>
      <c r="H8" s="690"/>
      <c r="I8" s="691"/>
      <c r="J8" s="691"/>
      <c r="K8" s="1046"/>
      <c r="L8" s="1047"/>
      <c r="M8" s="691"/>
      <c r="N8" s="691"/>
      <c r="O8" s="691"/>
      <c r="P8" s="698"/>
      <c r="Q8" s="690"/>
      <c r="R8" s="691"/>
      <c r="S8" s="1049"/>
      <c r="T8" s="697"/>
      <c r="U8" s="691"/>
      <c r="V8" s="698"/>
      <c r="W8" s="700"/>
      <c r="X8" s="154"/>
    </row>
    <row r="9" spans="1:24" s="123" customFormat="1" ht="24.75" customHeight="1" x14ac:dyDescent="0.55000000000000004">
      <c r="A9" s="112"/>
      <c r="B9" s="1035">
        <v>1</v>
      </c>
      <c r="C9" s="1036"/>
      <c r="D9" s="874"/>
      <c r="E9" s="875"/>
      <c r="F9" s="875"/>
      <c r="G9" s="875"/>
      <c r="H9" s="1037"/>
      <c r="I9" s="1038"/>
      <c r="J9" s="1038"/>
      <c r="K9" s="1039">
        <v>18</v>
      </c>
      <c r="L9" s="1040"/>
      <c r="M9" s="874" t="s">
        <v>56</v>
      </c>
      <c r="N9" s="875"/>
      <c r="O9" s="875"/>
      <c r="P9" s="875"/>
      <c r="Q9" s="1041">
        <v>13413213241</v>
      </c>
      <c r="R9" s="1037"/>
      <c r="S9" s="181">
        <v>35</v>
      </c>
      <c r="T9" s="880"/>
      <c r="U9" s="881"/>
      <c r="V9" s="874"/>
      <c r="W9" s="185"/>
    </row>
    <row r="10" spans="1:24" s="123" customFormat="1" ht="24.75" customHeight="1" x14ac:dyDescent="0.55000000000000004">
      <c r="A10" s="112"/>
      <c r="B10" s="1039">
        <v>2</v>
      </c>
      <c r="C10" s="1040"/>
      <c r="D10" s="874"/>
      <c r="E10" s="875"/>
      <c r="F10" s="875"/>
      <c r="G10" s="875"/>
      <c r="H10" s="1037"/>
      <c r="I10" s="1038"/>
      <c r="J10" s="1038"/>
      <c r="K10" s="1039">
        <v>19</v>
      </c>
      <c r="L10" s="1040"/>
      <c r="M10" s="874"/>
      <c r="N10" s="875"/>
      <c r="O10" s="875"/>
      <c r="P10" s="875"/>
      <c r="Q10" s="1041"/>
      <c r="R10" s="1037"/>
      <c r="S10" s="181">
        <v>36</v>
      </c>
      <c r="T10" s="880"/>
      <c r="U10" s="881"/>
      <c r="V10" s="874"/>
      <c r="W10" s="185"/>
    </row>
    <row r="11" spans="1:24" s="123" customFormat="1" ht="24.75" customHeight="1" x14ac:dyDescent="0.55000000000000004">
      <c r="A11" s="112"/>
      <c r="B11" s="1039">
        <v>3</v>
      </c>
      <c r="C11" s="1040"/>
      <c r="D11" s="874"/>
      <c r="E11" s="875"/>
      <c r="F11" s="875"/>
      <c r="G11" s="875"/>
      <c r="H11" s="1037"/>
      <c r="I11" s="1038"/>
      <c r="J11" s="1038"/>
      <c r="K11" s="1039">
        <v>20</v>
      </c>
      <c r="L11" s="1040"/>
      <c r="M11" s="874"/>
      <c r="N11" s="875"/>
      <c r="O11" s="875"/>
      <c r="P11" s="875"/>
      <c r="Q11" s="1041"/>
      <c r="R11" s="1037"/>
      <c r="S11" s="181">
        <v>37</v>
      </c>
      <c r="T11" s="880"/>
      <c r="U11" s="881"/>
      <c r="V11" s="874"/>
      <c r="W11" s="185"/>
    </row>
    <row r="12" spans="1:24" s="123" customFormat="1" ht="24.75" customHeight="1" x14ac:dyDescent="0.55000000000000004">
      <c r="A12" s="112"/>
      <c r="B12" s="1039">
        <v>4</v>
      </c>
      <c r="C12" s="1040"/>
      <c r="D12" s="874"/>
      <c r="E12" s="875"/>
      <c r="F12" s="875"/>
      <c r="G12" s="875"/>
      <c r="H12" s="1037"/>
      <c r="I12" s="1038"/>
      <c r="J12" s="1038"/>
      <c r="K12" s="1039">
        <v>21</v>
      </c>
      <c r="L12" s="1040"/>
      <c r="M12" s="874"/>
      <c r="N12" s="875"/>
      <c r="O12" s="875"/>
      <c r="P12" s="875"/>
      <c r="Q12" s="1041"/>
      <c r="R12" s="1037"/>
      <c r="S12" s="181">
        <v>38</v>
      </c>
      <c r="T12" s="880"/>
      <c r="U12" s="881"/>
      <c r="V12" s="874"/>
      <c r="W12" s="185"/>
    </row>
    <row r="13" spans="1:24" s="123" customFormat="1" ht="24.75" customHeight="1" x14ac:dyDescent="0.55000000000000004">
      <c r="A13" s="112"/>
      <c r="B13" s="1039">
        <v>5</v>
      </c>
      <c r="C13" s="1040"/>
      <c r="D13" s="874"/>
      <c r="E13" s="875"/>
      <c r="F13" s="875"/>
      <c r="G13" s="875"/>
      <c r="H13" s="1037"/>
      <c r="I13" s="1038"/>
      <c r="J13" s="1038"/>
      <c r="K13" s="1039">
        <v>22</v>
      </c>
      <c r="L13" s="1040"/>
      <c r="M13" s="874"/>
      <c r="N13" s="875"/>
      <c r="O13" s="875"/>
      <c r="P13" s="875"/>
      <c r="Q13" s="1041"/>
      <c r="R13" s="1037"/>
      <c r="S13" s="181">
        <v>39</v>
      </c>
      <c r="T13" s="880"/>
      <c r="U13" s="881"/>
      <c r="V13" s="874"/>
      <c r="W13" s="185"/>
    </row>
    <row r="14" spans="1:24" s="123" customFormat="1" ht="24.75" customHeight="1" x14ac:dyDescent="0.55000000000000004">
      <c r="A14" s="112"/>
      <c r="B14" s="1039">
        <v>6</v>
      </c>
      <c r="C14" s="1040"/>
      <c r="D14" s="874"/>
      <c r="E14" s="875"/>
      <c r="F14" s="875"/>
      <c r="G14" s="875"/>
      <c r="H14" s="1037"/>
      <c r="I14" s="1038"/>
      <c r="J14" s="1038"/>
      <c r="K14" s="1039">
        <v>23</v>
      </c>
      <c r="L14" s="1040"/>
      <c r="M14" s="874"/>
      <c r="N14" s="875"/>
      <c r="O14" s="875"/>
      <c r="P14" s="875"/>
      <c r="Q14" s="1041"/>
      <c r="R14" s="1037"/>
      <c r="S14" s="181">
        <v>40</v>
      </c>
      <c r="T14" s="880"/>
      <c r="U14" s="881"/>
      <c r="V14" s="874"/>
      <c r="W14" s="185"/>
    </row>
    <row r="15" spans="1:24" s="123" customFormat="1" ht="24.75" customHeight="1" x14ac:dyDescent="0.55000000000000004">
      <c r="A15" s="112"/>
      <c r="B15" s="1039">
        <v>7</v>
      </c>
      <c r="C15" s="1040"/>
      <c r="D15" s="874"/>
      <c r="E15" s="875"/>
      <c r="F15" s="875"/>
      <c r="G15" s="875"/>
      <c r="H15" s="1041"/>
      <c r="I15" s="1041"/>
      <c r="J15" s="1037"/>
      <c r="K15" s="1039">
        <v>24</v>
      </c>
      <c r="L15" s="1040"/>
      <c r="M15" s="874"/>
      <c r="N15" s="875"/>
      <c r="O15" s="875"/>
      <c r="P15" s="875"/>
      <c r="Q15" s="1041"/>
      <c r="R15" s="1037"/>
      <c r="S15" s="181">
        <v>41</v>
      </c>
      <c r="T15" s="880"/>
      <c r="U15" s="881"/>
      <c r="V15" s="874"/>
      <c r="W15" s="185"/>
    </row>
    <row r="16" spans="1:24" s="123" customFormat="1" ht="24.75" customHeight="1" x14ac:dyDescent="0.55000000000000004">
      <c r="A16" s="112"/>
      <c r="B16" s="1039">
        <v>8</v>
      </c>
      <c r="C16" s="1040"/>
      <c r="D16" s="874"/>
      <c r="E16" s="875"/>
      <c r="F16" s="875"/>
      <c r="G16" s="875"/>
      <c r="H16" s="1041"/>
      <c r="I16" s="1041"/>
      <c r="J16" s="1037"/>
      <c r="K16" s="1039">
        <v>25</v>
      </c>
      <c r="L16" s="1040"/>
      <c r="M16" s="874"/>
      <c r="N16" s="875"/>
      <c r="O16" s="875"/>
      <c r="P16" s="875"/>
      <c r="Q16" s="1041"/>
      <c r="R16" s="1037"/>
      <c r="S16" s="181">
        <v>42</v>
      </c>
      <c r="T16" s="880"/>
      <c r="U16" s="881"/>
      <c r="V16" s="874"/>
      <c r="W16" s="185"/>
    </row>
    <row r="17" spans="1:28" s="123" customFormat="1" ht="24.75" customHeight="1" x14ac:dyDescent="0.55000000000000004">
      <c r="A17" s="112"/>
      <c r="B17" s="1039">
        <v>9</v>
      </c>
      <c r="C17" s="1040"/>
      <c r="D17" s="874"/>
      <c r="E17" s="875"/>
      <c r="F17" s="875"/>
      <c r="G17" s="875"/>
      <c r="H17" s="1041"/>
      <c r="I17" s="1041"/>
      <c r="J17" s="1037"/>
      <c r="K17" s="1039">
        <v>26</v>
      </c>
      <c r="L17" s="1040"/>
      <c r="M17" s="874"/>
      <c r="N17" s="875"/>
      <c r="O17" s="875"/>
      <c r="P17" s="875"/>
      <c r="Q17" s="1041"/>
      <c r="R17" s="1037"/>
      <c r="S17" s="181">
        <v>43</v>
      </c>
      <c r="T17" s="880"/>
      <c r="U17" s="881"/>
      <c r="V17" s="874"/>
      <c r="W17" s="185"/>
      <c r="X17" s="155"/>
      <c r="AA17" s="155"/>
    </row>
    <row r="18" spans="1:28" s="123" customFormat="1" ht="24.75" customHeight="1" x14ac:dyDescent="0.55000000000000004">
      <c r="A18" s="112"/>
      <c r="B18" s="1039">
        <v>10</v>
      </c>
      <c r="C18" s="1040"/>
      <c r="D18" s="874"/>
      <c r="E18" s="875"/>
      <c r="F18" s="875"/>
      <c r="G18" s="875"/>
      <c r="H18" s="1041"/>
      <c r="I18" s="1041"/>
      <c r="J18" s="1037"/>
      <c r="K18" s="1039">
        <v>27</v>
      </c>
      <c r="L18" s="1040"/>
      <c r="M18" s="874"/>
      <c r="N18" s="875"/>
      <c r="O18" s="875"/>
      <c r="P18" s="875"/>
      <c r="Q18" s="1041"/>
      <c r="R18" s="1037"/>
      <c r="S18" s="181">
        <v>44</v>
      </c>
      <c r="T18" s="880"/>
      <c r="U18" s="881"/>
      <c r="V18" s="874"/>
      <c r="W18" s="185"/>
      <c r="AB18" s="155"/>
    </row>
    <row r="19" spans="1:28" s="123" customFormat="1" ht="24.75" customHeight="1" x14ac:dyDescent="0.55000000000000004">
      <c r="A19" s="112"/>
      <c r="B19" s="1039">
        <v>11</v>
      </c>
      <c r="C19" s="1040"/>
      <c r="D19" s="874"/>
      <c r="E19" s="875"/>
      <c r="F19" s="875"/>
      <c r="G19" s="875"/>
      <c r="H19" s="1041"/>
      <c r="I19" s="1041"/>
      <c r="J19" s="1037"/>
      <c r="K19" s="1039">
        <v>28</v>
      </c>
      <c r="L19" s="1040"/>
      <c r="M19" s="874"/>
      <c r="N19" s="875"/>
      <c r="O19" s="875"/>
      <c r="P19" s="875"/>
      <c r="Q19" s="1041"/>
      <c r="R19" s="1037"/>
      <c r="S19" s="181">
        <v>45</v>
      </c>
      <c r="T19" s="880"/>
      <c r="U19" s="881"/>
      <c r="V19" s="874"/>
      <c r="W19" s="185"/>
      <c r="X19" s="155"/>
    </row>
    <row r="20" spans="1:28" s="123" customFormat="1" ht="24.75" customHeight="1" x14ac:dyDescent="0.55000000000000004">
      <c r="A20" s="112"/>
      <c r="B20" s="1039">
        <v>12</v>
      </c>
      <c r="C20" s="1040"/>
      <c r="D20" s="874"/>
      <c r="E20" s="875"/>
      <c r="F20" s="875"/>
      <c r="G20" s="875"/>
      <c r="H20" s="1041"/>
      <c r="I20" s="1041"/>
      <c r="J20" s="1037"/>
      <c r="K20" s="1039">
        <v>29</v>
      </c>
      <c r="L20" s="1040"/>
      <c r="M20" s="874"/>
      <c r="N20" s="875"/>
      <c r="O20" s="875"/>
      <c r="P20" s="875"/>
      <c r="Q20" s="1041"/>
      <c r="R20" s="1037"/>
      <c r="S20" s="181">
        <v>46</v>
      </c>
      <c r="T20" s="880"/>
      <c r="U20" s="881"/>
      <c r="V20" s="874"/>
      <c r="W20" s="185"/>
    </row>
    <row r="21" spans="1:28" s="123" customFormat="1" ht="24.75" customHeight="1" x14ac:dyDescent="0.55000000000000004">
      <c r="A21" s="112"/>
      <c r="B21" s="1039">
        <v>13</v>
      </c>
      <c r="C21" s="1040"/>
      <c r="D21" s="874"/>
      <c r="E21" s="875"/>
      <c r="F21" s="875"/>
      <c r="G21" s="875"/>
      <c r="H21" s="1041"/>
      <c r="I21" s="1041"/>
      <c r="J21" s="1037"/>
      <c r="K21" s="1039">
        <v>30</v>
      </c>
      <c r="L21" s="1040"/>
      <c r="M21" s="874"/>
      <c r="N21" s="875"/>
      <c r="O21" s="875"/>
      <c r="P21" s="875"/>
      <c r="Q21" s="1041"/>
      <c r="R21" s="1037"/>
      <c r="S21" s="181">
        <v>47</v>
      </c>
      <c r="T21" s="880"/>
      <c r="U21" s="881"/>
      <c r="V21" s="874"/>
      <c r="W21" s="185"/>
      <c r="X21" s="155"/>
    </row>
    <row r="22" spans="1:28" s="123" customFormat="1" ht="24.75" customHeight="1" x14ac:dyDescent="0.55000000000000004">
      <c r="A22" s="112"/>
      <c r="B22" s="1039">
        <v>14</v>
      </c>
      <c r="C22" s="1040"/>
      <c r="D22" s="874"/>
      <c r="E22" s="875"/>
      <c r="F22" s="875"/>
      <c r="G22" s="875"/>
      <c r="H22" s="1041"/>
      <c r="I22" s="1041"/>
      <c r="J22" s="1037"/>
      <c r="K22" s="1039">
        <v>31</v>
      </c>
      <c r="L22" s="1040"/>
      <c r="M22" s="874"/>
      <c r="N22" s="875"/>
      <c r="O22" s="875"/>
      <c r="P22" s="875"/>
      <c r="Q22" s="1041"/>
      <c r="R22" s="1037"/>
      <c r="S22" s="181">
        <v>48</v>
      </c>
      <c r="T22" s="880"/>
      <c r="U22" s="881"/>
      <c r="V22" s="874"/>
      <c r="W22" s="185"/>
    </row>
    <row r="23" spans="1:28" s="123" customFormat="1" ht="24.75" customHeight="1" x14ac:dyDescent="0.55000000000000004">
      <c r="A23" s="112"/>
      <c r="B23" s="1039">
        <v>15</v>
      </c>
      <c r="C23" s="1040"/>
      <c r="D23" s="874"/>
      <c r="E23" s="875"/>
      <c r="F23" s="875"/>
      <c r="G23" s="875"/>
      <c r="H23" s="1041"/>
      <c r="I23" s="1041"/>
      <c r="J23" s="1037"/>
      <c r="K23" s="1039">
        <v>32</v>
      </c>
      <c r="L23" s="1040"/>
      <c r="M23" s="874"/>
      <c r="N23" s="875"/>
      <c r="O23" s="875"/>
      <c r="P23" s="875"/>
      <c r="Q23" s="1041"/>
      <c r="R23" s="1037"/>
      <c r="S23" s="181">
        <v>49</v>
      </c>
      <c r="T23" s="880"/>
      <c r="U23" s="881"/>
      <c r="V23" s="874"/>
      <c r="W23" s="185"/>
    </row>
    <row r="24" spans="1:28" s="123" customFormat="1" ht="24.75" customHeight="1" x14ac:dyDescent="0.55000000000000004">
      <c r="A24" s="112"/>
      <c r="B24" s="1039">
        <v>16</v>
      </c>
      <c r="C24" s="1040"/>
      <c r="D24" s="874"/>
      <c r="E24" s="875"/>
      <c r="F24" s="875"/>
      <c r="G24" s="875"/>
      <c r="H24" s="1041"/>
      <c r="I24" s="1041"/>
      <c r="J24" s="1037"/>
      <c r="K24" s="1039">
        <v>33</v>
      </c>
      <c r="L24" s="1040"/>
      <c r="M24" s="874"/>
      <c r="N24" s="875"/>
      <c r="O24" s="875"/>
      <c r="P24" s="875"/>
      <c r="Q24" s="1041"/>
      <c r="R24" s="1037"/>
      <c r="S24" s="181">
        <v>50</v>
      </c>
      <c r="T24" s="880"/>
      <c r="U24" s="881"/>
      <c r="V24" s="874"/>
      <c r="W24" s="185"/>
    </row>
    <row r="25" spans="1:28" s="123" customFormat="1" ht="24.75" customHeight="1" x14ac:dyDescent="0.55000000000000004">
      <c r="A25" s="112"/>
      <c r="B25" s="1054">
        <v>17</v>
      </c>
      <c r="C25" s="1055"/>
      <c r="D25" s="874"/>
      <c r="E25" s="875"/>
      <c r="F25" s="875"/>
      <c r="G25" s="875"/>
      <c r="H25" s="1056"/>
      <c r="I25" s="1057"/>
      <c r="J25" s="1058"/>
      <c r="K25" s="1054">
        <v>34</v>
      </c>
      <c r="L25" s="1055"/>
      <c r="M25" s="863"/>
      <c r="N25" s="879"/>
      <c r="O25" s="879"/>
      <c r="P25" s="879"/>
      <c r="Q25" s="1057"/>
      <c r="R25" s="1058"/>
      <c r="S25" s="182">
        <v>51</v>
      </c>
      <c r="T25" s="861"/>
      <c r="U25" s="862"/>
      <c r="V25" s="863"/>
      <c r="W25" s="186"/>
    </row>
    <row r="26" spans="1:28" s="123" customFormat="1" ht="29.4" thickBot="1" x14ac:dyDescent="0.6">
      <c r="A26" s="112"/>
      <c r="B26" s="663" t="s">
        <v>18</v>
      </c>
      <c r="C26" s="664"/>
      <c r="D26" s="866">
        <f>COUNTIF(D9:G25,"&lt;&gt;"&amp;"")</f>
        <v>0</v>
      </c>
      <c r="E26" s="867"/>
      <c r="F26" s="867"/>
      <c r="G26" s="867"/>
      <c r="H26" s="1050">
        <f>SUM(H9:J25)</f>
        <v>0</v>
      </c>
      <c r="I26" s="1051"/>
      <c r="J26" s="1052"/>
      <c r="K26" s="663" t="s">
        <v>18</v>
      </c>
      <c r="L26" s="664"/>
      <c r="M26" s="866">
        <f>COUNTIF(M9:P25,"&lt;&gt;"&amp;"")</f>
        <v>1</v>
      </c>
      <c r="N26" s="867"/>
      <c r="O26" s="867"/>
      <c r="P26" s="867"/>
      <c r="Q26" s="867">
        <f>SUM(Q9:R25)</f>
        <v>13413213241</v>
      </c>
      <c r="R26" s="1053"/>
      <c r="S26" s="115" t="s">
        <v>18</v>
      </c>
      <c r="T26" s="870">
        <f>COUNTIF(T9:V25,"&lt;&gt;"&amp;"")</f>
        <v>0</v>
      </c>
      <c r="U26" s="871"/>
      <c r="V26" s="871"/>
      <c r="W26" s="187">
        <f>SUM(W9:W25)</f>
        <v>0</v>
      </c>
    </row>
    <row r="27" spans="1:28" s="123" customFormat="1" ht="29.4" thickBot="1" x14ac:dyDescent="0.6">
      <c r="A27" s="112"/>
      <c r="B27" s="647" t="s">
        <v>19</v>
      </c>
      <c r="C27" s="648"/>
      <c r="D27" s="850">
        <f>SUM(D26,M26,T26)</f>
        <v>1</v>
      </c>
      <c r="E27" s="850"/>
      <c r="F27" s="850"/>
      <c r="G27" s="850"/>
      <c r="H27" s="850"/>
      <c r="I27" s="850"/>
      <c r="J27" s="850"/>
      <c r="K27" s="647" t="s">
        <v>20</v>
      </c>
      <c r="L27" s="648"/>
      <c r="M27" s="851">
        <f>SUM(H9:H25)+SUM(Q9:Q25)+SUM(W9:W25)</f>
        <v>13413213241</v>
      </c>
      <c r="N27" s="851"/>
      <c r="O27" s="851"/>
      <c r="P27" s="851"/>
      <c r="Q27" s="851"/>
      <c r="R27" s="851"/>
      <c r="S27" s="651"/>
      <c r="T27" s="652"/>
      <c r="U27" s="652"/>
      <c r="V27" s="652"/>
      <c r="W27" s="653"/>
    </row>
    <row r="28" spans="1:28" s="123" customFormat="1" ht="30" customHeight="1" thickBot="1" x14ac:dyDescent="0.55000000000000004">
      <c r="A28" s="107"/>
      <c r="B28" s="654"/>
      <c r="C28" s="655"/>
      <c r="D28" s="655"/>
      <c r="E28" s="655"/>
      <c r="F28" s="655"/>
      <c r="G28" s="655"/>
      <c r="H28" s="655"/>
      <c r="I28" s="655"/>
      <c r="J28" s="655"/>
      <c r="K28" s="655"/>
      <c r="L28" s="655"/>
      <c r="M28" s="656"/>
      <c r="N28" s="132" t="s">
        <v>21</v>
      </c>
      <c r="O28" s="117"/>
      <c r="P28" s="117"/>
      <c r="Q28" s="117"/>
      <c r="R28" s="117"/>
      <c r="S28" s="118"/>
      <c r="T28" s="118"/>
      <c r="U28" s="657"/>
      <c r="V28" s="658"/>
      <c r="W28" s="659"/>
      <c r="X28" s="156" t="s">
        <v>22</v>
      </c>
    </row>
    <row r="29" spans="1:28" s="94" customFormat="1" ht="33" customHeight="1" x14ac:dyDescent="0.65">
      <c r="A29" s="95"/>
      <c r="B29" s="1069" t="s">
        <v>23</v>
      </c>
      <c r="C29" s="1070"/>
      <c r="D29" s="1070"/>
      <c r="E29" s="1070"/>
      <c r="F29" s="1070"/>
      <c r="G29" s="1070"/>
      <c r="H29" s="1070"/>
      <c r="I29" s="1070"/>
      <c r="J29" s="1070"/>
      <c r="K29" s="1070"/>
      <c r="L29" s="1070"/>
      <c r="M29" s="1070"/>
      <c r="N29" s="1070"/>
      <c r="O29" s="1070"/>
      <c r="P29" s="1070"/>
      <c r="Q29" s="1070"/>
      <c r="R29" s="1070"/>
      <c r="S29" s="1070"/>
      <c r="T29" s="1070"/>
      <c r="U29" s="1070"/>
      <c r="V29" s="1070"/>
      <c r="W29" s="1070"/>
    </row>
    <row r="30" spans="1:28" s="94" customFormat="1" ht="9.75" customHeight="1" x14ac:dyDescent="0.45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8" s="94" customFormat="1" ht="9.75" customHeight="1" thickBot="1" x14ac:dyDescent="0.5">
      <c r="A31" s="1071"/>
      <c r="B31" s="1071"/>
      <c r="C31" s="1071"/>
      <c r="D31" s="1071"/>
      <c r="E31" s="1071"/>
      <c r="F31" s="1071"/>
      <c r="G31" s="1071"/>
      <c r="H31" s="1071"/>
      <c r="I31" s="1071"/>
      <c r="J31" s="1071"/>
      <c r="K31" s="1071"/>
      <c r="L31" s="1071"/>
      <c r="M31" s="1071"/>
      <c r="N31" s="1071"/>
      <c r="O31" s="1071"/>
      <c r="P31" s="1071"/>
      <c r="Q31" s="1071"/>
      <c r="R31" s="1071"/>
      <c r="S31" s="1071"/>
      <c r="T31" s="1071"/>
      <c r="U31" s="1071"/>
      <c r="V31" s="1071"/>
      <c r="W31" s="1071"/>
    </row>
    <row r="32" spans="1:28" s="100" customFormat="1" ht="27.75" customHeight="1" x14ac:dyDescent="0.6">
      <c r="B32" s="1072" t="s">
        <v>1</v>
      </c>
      <c r="C32" s="1073"/>
      <c r="D32" s="1073"/>
      <c r="E32" s="1073"/>
      <c r="F32" s="1073"/>
      <c r="G32" s="1073"/>
      <c r="H32" s="1073"/>
      <c r="I32" s="1073"/>
      <c r="J32" s="1073"/>
      <c r="K32" s="1073"/>
      <c r="L32" s="1073"/>
      <c r="M32" s="1073"/>
      <c r="N32" s="1073"/>
      <c r="O32" s="1073"/>
      <c r="P32" s="1073"/>
      <c r="Q32" s="1073"/>
      <c r="R32" s="1073"/>
      <c r="S32" s="1073"/>
      <c r="T32" s="1073"/>
      <c r="U32" s="1073"/>
      <c r="V32" s="1073"/>
      <c r="W32" s="1073"/>
    </row>
    <row r="33" spans="1:24" s="152" customFormat="1" ht="3" hidden="1" customHeight="1" x14ac:dyDescent="0.55000000000000004">
      <c r="A33" s="148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1" t="s">
        <v>24</v>
      </c>
    </row>
    <row r="34" spans="1:24" s="123" customFormat="1" ht="45" customHeight="1" thickBot="1" x14ac:dyDescent="0.55000000000000004">
      <c r="A34" s="124"/>
      <c r="B34" s="637"/>
      <c r="C34" s="724" t="s">
        <v>2</v>
      </c>
      <c r="D34" s="724"/>
      <c r="E34" s="724"/>
      <c r="F34" s="724"/>
      <c r="G34" s="724"/>
      <c r="H34" s="724"/>
      <c r="I34" s="724"/>
      <c r="J34" s="724"/>
      <c r="K34" s="724"/>
      <c r="L34" s="724"/>
      <c r="M34" s="175"/>
      <c r="N34" s="1074" t="s">
        <v>4</v>
      </c>
      <c r="O34" s="1074"/>
      <c r="P34" s="1074"/>
      <c r="Q34" s="1074"/>
      <c r="R34" s="1074"/>
      <c r="S34" s="1074"/>
      <c r="T34" s="1074"/>
      <c r="U34" s="176"/>
      <c r="V34" s="177"/>
      <c r="W34" s="178" t="s">
        <v>5</v>
      </c>
      <c r="X34" s="122"/>
    </row>
    <row r="35" spans="1:24" s="123" customFormat="1" ht="63.75" customHeight="1" thickBot="1" x14ac:dyDescent="0.55000000000000004">
      <c r="A35" s="124"/>
      <c r="B35" s="637"/>
      <c r="C35" s="1009">
        <f>D5</f>
        <v>0</v>
      </c>
      <c r="D35" s="1010"/>
      <c r="E35" s="1010"/>
      <c r="F35" s="1010"/>
      <c r="G35" s="1010"/>
      <c r="H35" s="1010"/>
      <c r="I35" s="1010"/>
      <c r="J35" s="1010"/>
      <c r="K35" s="1010"/>
      <c r="L35" s="1011"/>
      <c r="M35" s="128"/>
      <c r="N35" s="1012">
        <f>W48</f>
        <v>13663213241</v>
      </c>
      <c r="O35" s="1013"/>
      <c r="P35" s="1014"/>
      <c r="Q35" s="1014"/>
      <c r="R35" s="1014"/>
      <c r="S35" s="1013"/>
      <c r="T35" s="1015"/>
      <c r="U35" s="129"/>
      <c r="V35" s="126"/>
      <c r="W35" s="179" t="str">
        <f>W5</f>
        <v>016</v>
      </c>
      <c r="X35" s="122"/>
    </row>
    <row r="36" spans="1:24" s="123" customFormat="1" ht="42" customHeight="1" thickBot="1" x14ac:dyDescent="0.65">
      <c r="A36" s="124"/>
      <c r="B36" s="1059" t="s">
        <v>9</v>
      </c>
      <c r="C36" s="1060"/>
      <c r="D36" s="1061">
        <f ca="1">TODAY()</f>
        <v>45733</v>
      </c>
      <c r="E36" s="1062"/>
      <c r="F36" s="1062"/>
      <c r="G36" s="1063"/>
      <c r="H36" s="1059" t="s">
        <v>10</v>
      </c>
      <c r="I36" s="1064"/>
      <c r="J36" s="1064"/>
      <c r="K36" s="1065" t="str">
        <f>K6</f>
        <v>CHQ</v>
      </c>
      <c r="L36" s="1066"/>
      <c r="M36" s="150"/>
      <c r="N36" s="1067" t="s">
        <v>6</v>
      </c>
      <c r="O36" s="1068"/>
      <c r="P36" s="161" t="str">
        <f>P5</f>
        <v>USD</v>
      </c>
      <c r="Q36" s="162" t="s">
        <v>25</v>
      </c>
      <c r="R36" s="163"/>
      <c r="S36" s="832">
        <v>1000000</v>
      </c>
      <c r="T36" s="833"/>
      <c r="U36" s="134" t="s">
        <v>26</v>
      </c>
      <c r="V36" s="167">
        <v>250</v>
      </c>
      <c r="W36" s="164">
        <f>SUM(S36*V36)</f>
        <v>250000000</v>
      </c>
      <c r="X36" s="122"/>
    </row>
    <row r="37" spans="1:24" s="123" customFormat="1" ht="42" customHeight="1" thickBot="1" x14ac:dyDescent="0.65">
      <c r="A37" s="124"/>
      <c r="B37" s="603" t="s">
        <v>27</v>
      </c>
      <c r="C37" s="604"/>
      <c r="D37" s="605"/>
      <c r="E37" s="606"/>
      <c r="F37" s="607"/>
      <c r="G37" s="607"/>
      <c r="H37" s="608"/>
      <c r="I37" s="1075" t="s">
        <v>28</v>
      </c>
      <c r="J37" s="1076"/>
      <c r="K37" s="1076"/>
      <c r="L37" s="1076"/>
      <c r="M37" s="1077"/>
      <c r="N37" s="814" t="s">
        <v>29</v>
      </c>
      <c r="O37" s="815"/>
      <c r="P37" s="815"/>
      <c r="Q37" s="815"/>
      <c r="R37" s="816"/>
      <c r="S37" s="764"/>
      <c r="T37" s="765"/>
      <c r="U37" s="136" t="s">
        <v>26</v>
      </c>
      <c r="V37" s="168">
        <v>100</v>
      </c>
      <c r="W37" s="165">
        <f>SUM(S37*V37)</f>
        <v>0</v>
      </c>
      <c r="X37" s="122"/>
    </row>
    <row r="38" spans="1:24" s="123" customFormat="1" ht="42" customHeight="1" thickBot="1" x14ac:dyDescent="0.65">
      <c r="A38" s="124"/>
      <c r="B38" s="615" t="s">
        <v>30</v>
      </c>
      <c r="C38" s="616"/>
      <c r="D38" s="617"/>
      <c r="E38" s="618"/>
      <c r="F38" s="618"/>
      <c r="G38" s="618"/>
      <c r="H38" s="619"/>
      <c r="I38" s="620" t="s">
        <v>32</v>
      </c>
      <c r="J38" s="621"/>
      <c r="K38" s="621"/>
      <c r="L38" s="621"/>
      <c r="M38" s="622"/>
      <c r="N38" s="620" t="s">
        <v>15</v>
      </c>
      <c r="O38" s="621"/>
      <c r="P38" s="621"/>
      <c r="Q38" s="621"/>
      <c r="R38" s="622"/>
      <c r="S38" s="782"/>
      <c r="T38" s="783"/>
      <c r="U38" s="137" t="s">
        <v>26</v>
      </c>
      <c r="V38" s="168">
        <v>50</v>
      </c>
      <c r="W38" s="164">
        <f t="shared" ref="W38:W44" si="0">SUM(S38*V38)</f>
        <v>0</v>
      </c>
      <c r="X38" s="138" t="s">
        <v>33</v>
      </c>
    </row>
    <row r="39" spans="1:24" s="123" customFormat="1" ht="42" customHeight="1" thickBot="1" x14ac:dyDescent="0.65">
      <c r="A39" s="124"/>
      <c r="B39" s="1078" t="s">
        <v>34</v>
      </c>
      <c r="C39" s="1079"/>
      <c r="D39" s="1079"/>
      <c r="E39" s="1079"/>
      <c r="F39" s="1079"/>
      <c r="G39" s="1079"/>
      <c r="H39" s="1080"/>
      <c r="I39" s="786">
        <f>D26</f>
        <v>0</v>
      </c>
      <c r="J39" s="784"/>
      <c r="K39" s="784"/>
      <c r="L39" s="784"/>
      <c r="M39" s="785"/>
      <c r="N39" s="805">
        <f>H26</f>
        <v>0</v>
      </c>
      <c r="O39" s="806"/>
      <c r="P39" s="806"/>
      <c r="Q39" s="806"/>
      <c r="R39" s="807"/>
      <c r="S39" s="782"/>
      <c r="T39" s="783"/>
      <c r="U39" s="137" t="s">
        <v>26</v>
      </c>
      <c r="V39" s="168">
        <v>25</v>
      </c>
      <c r="W39" s="164">
        <f t="shared" si="0"/>
        <v>0</v>
      </c>
      <c r="X39" s="138" t="s">
        <v>33</v>
      </c>
    </row>
    <row r="40" spans="1:24" s="123" customFormat="1" ht="42" customHeight="1" thickBot="1" x14ac:dyDescent="0.65">
      <c r="A40" s="139"/>
      <c r="B40" s="796">
        <f>Q6</f>
        <v>0</v>
      </c>
      <c r="C40" s="797"/>
      <c r="D40" s="797"/>
      <c r="E40" s="797"/>
      <c r="F40" s="797"/>
      <c r="G40" s="797"/>
      <c r="H40" s="798"/>
      <c r="I40" s="784">
        <f>M26</f>
        <v>1</v>
      </c>
      <c r="J40" s="784"/>
      <c r="K40" s="784"/>
      <c r="L40" s="784"/>
      <c r="M40" s="785"/>
      <c r="N40" s="805">
        <f>Q26</f>
        <v>13413213241</v>
      </c>
      <c r="O40" s="806"/>
      <c r="P40" s="806"/>
      <c r="Q40" s="806"/>
      <c r="R40" s="807"/>
      <c r="S40" s="764"/>
      <c r="T40" s="765"/>
      <c r="U40" s="137" t="s">
        <v>26</v>
      </c>
      <c r="V40" s="168">
        <v>20</v>
      </c>
      <c r="W40" s="164">
        <f t="shared" si="0"/>
        <v>0</v>
      </c>
      <c r="X40" s="138" t="s">
        <v>33</v>
      </c>
    </row>
    <row r="41" spans="1:24" s="123" customFormat="1" ht="42" customHeight="1" thickBot="1" x14ac:dyDescent="0.65">
      <c r="A41" s="139"/>
      <c r="B41" s="799"/>
      <c r="C41" s="800"/>
      <c r="D41" s="800"/>
      <c r="E41" s="800"/>
      <c r="F41" s="800"/>
      <c r="G41" s="800"/>
      <c r="H41" s="801"/>
      <c r="I41" s="784">
        <f>T26</f>
        <v>0</v>
      </c>
      <c r="J41" s="784"/>
      <c r="K41" s="784"/>
      <c r="L41" s="784"/>
      <c r="M41" s="785"/>
      <c r="N41" s="805">
        <f>W26</f>
        <v>0</v>
      </c>
      <c r="O41" s="806"/>
      <c r="P41" s="806"/>
      <c r="Q41" s="806"/>
      <c r="R41" s="807"/>
      <c r="S41" s="782"/>
      <c r="T41" s="783"/>
      <c r="U41" s="137" t="s">
        <v>26</v>
      </c>
      <c r="V41" s="168">
        <v>10</v>
      </c>
      <c r="W41" s="164">
        <f t="shared" si="0"/>
        <v>0</v>
      </c>
      <c r="X41" s="138" t="s">
        <v>33</v>
      </c>
    </row>
    <row r="42" spans="1:24" s="123" customFormat="1" ht="42" customHeight="1" thickBot="1" x14ac:dyDescent="0.65">
      <c r="A42" s="139"/>
      <c r="B42" s="799"/>
      <c r="C42" s="800"/>
      <c r="D42" s="800"/>
      <c r="E42" s="800"/>
      <c r="F42" s="800"/>
      <c r="G42" s="800"/>
      <c r="H42" s="801"/>
      <c r="I42" s="784"/>
      <c r="J42" s="784"/>
      <c r="K42" s="784"/>
      <c r="L42" s="784"/>
      <c r="M42" s="785"/>
      <c r="N42" s="786"/>
      <c r="O42" s="784"/>
      <c r="P42" s="784"/>
      <c r="Q42" s="784"/>
      <c r="R42" s="785"/>
      <c r="S42" s="764"/>
      <c r="T42" s="765"/>
      <c r="U42" s="137" t="s">
        <v>26</v>
      </c>
      <c r="V42" s="168">
        <v>5</v>
      </c>
      <c r="W42" s="164">
        <f t="shared" si="0"/>
        <v>0</v>
      </c>
      <c r="X42" s="138" t="s">
        <v>33</v>
      </c>
    </row>
    <row r="43" spans="1:24" s="123" customFormat="1" ht="42" customHeight="1" thickBot="1" x14ac:dyDescent="0.65">
      <c r="A43" s="139"/>
      <c r="B43" s="802"/>
      <c r="C43" s="803"/>
      <c r="D43" s="803"/>
      <c r="E43" s="803"/>
      <c r="F43" s="803"/>
      <c r="G43" s="803"/>
      <c r="H43" s="804"/>
      <c r="I43" s="784"/>
      <c r="J43" s="784"/>
      <c r="K43" s="784"/>
      <c r="L43" s="784"/>
      <c r="M43" s="785"/>
      <c r="N43" s="786"/>
      <c r="O43" s="784"/>
      <c r="P43" s="784"/>
      <c r="Q43" s="784"/>
      <c r="R43" s="785"/>
      <c r="S43" s="764"/>
      <c r="T43" s="765"/>
      <c r="U43" s="137" t="s">
        <v>26</v>
      </c>
      <c r="V43" s="168">
        <v>2</v>
      </c>
      <c r="W43" s="164">
        <f t="shared" si="0"/>
        <v>0</v>
      </c>
      <c r="X43" s="138" t="s">
        <v>33</v>
      </c>
    </row>
    <row r="44" spans="1:24" s="123" customFormat="1" ht="42" customHeight="1" thickBot="1" x14ac:dyDescent="0.65">
      <c r="A44" s="124"/>
      <c r="B44" s="1090" t="s">
        <v>35</v>
      </c>
      <c r="C44" s="1091"/>
      <c r="D44" s="1091"/>
      <c r="E44" s="1091"/>
      <c r="F44" s="1091"/>
      <c r="G44" s="1091"/>
      <c r="H44" s="1092"/>
      <c r="I44" s="761"/>
      <c r="J44" s="762"/>
      <c r="K44" s="762"/>
      <c r="L44" s="762"/>
      <c r="M44" s="763"/>
      <c r="N44" s="761"/>
      <c r="O44" s="762"/>
      <c r="P44" s="762"/>
      <c r="Q44" s="762"/>
      <c r="R44" s="763"/>
      <c r="S44" s="764"/>
      <c r="T44" s="765"/>
      <c r="U44" s="137" t="s">
        <v>26</v>
      </c>
      <c r="V44" s="168">
        <v>1</v>
      </c>
      <c r="W44" s="164">
        <f t="shared" si="0"/>
        <v>0</v>
      </c>
    </row>
    <row r="45" spans="1:24" s="123" customFormat="1" ht="43.5" customHeight="1" thickBot="1" x14ac:dyDescent="0.55000000000000004">
      <c r="A45" s="124"/>
      <c r="B45" s="560"/>
      <c r="C45" s="561"/>
      <c r="D45" s="561"/>
      <c r="E45" s="561"/>
      <c r="F45" s="561"/>
      <c r="G45" s="561"/>
      <c r="H45" s="562"/>
      <c r="I45" s="1093" t="s">
        <v>50</v>
      </c>
      <c r="J45" s="1094"/>
      <c r="K45" s="1094"/>
      <c r="L45" s="1094"/>
      <c r="M45" s="1094"/>
      <c r="N45" s="770">
        <f>D27</f>
        <v>1</v>
      </c>
      <c r="O45" s="169"/>
      <c r="P45" s="772">
        <f>M27</f>
        <v>13413213241</v>
      </c>
      <c r="Q45" s="773"/>
      <c r="R45" s="774"/>
      <c r="S45" s="778" t="s">
        <v>37</v>
      </c>
      <c r="T45" s="779"/>
      <c r="U45" s="140"/>
      <c r="V45" s="159"/>
      <c r="W45" s="166">
        <v>0</v>
      </c>
    </row>
    <row r="46" spans="1:24" s="123" customFormat="1" ht="62.25" customHeight="1" thickBot="1" x14ac:dyDescent="0.55000000000000004">
      <c r="A46" s="124"/>
      <c r="B46" s="563"/>
      <c r="C46" s="564"/>
      <c r="D46" s="564"/>
      <c r="E46" s="564"/>
      <c r="F46" s="564"/>
      <c r="G46" s="564"/>
      <c r="H46" s="565"/>
      <c r="I46" s="1095"/>
      <c r="J46" s="1096"/>
      <c r="K46" s="1096"/>
      <c r="L46" s="1096"/>
      <c r="M46" s="1096"/>
      <c r="N46" s="771"/>
      <c r="O46" s="170"/>
      <c r="P46" s="775"/>
      <c r="Q46" s="776"/>
      <c r="R46" s="777"/>
      <c r="S46" s="1097" t="s">
        <v>38</v>
      </c>
      <c r="T46" s="1098"/>
      <c r="U46" s="1098"/>
      <c r="V46" s="1098"/>
      <c r="W46" s="164">
        <f>SUM(W36:W45)</f>
        <v>250000000</v>
      </c>
    </row>
    <row r="47" spans="1:24" s="123" customFormat="1" ht="62.25" customHeight="1" thickBot="1" x14ac:dyDescent="0.55000000000000004">
      <c r="A47" s="124"/>
      <c r="B47" s="566"/>
      <c r="C47" s="567"/>
      <c r="D47" s="567"/>
      <c r="E47" s="567"/>
      <c r="F47" s="567"/>
      <c r="G47" s="567"/>
      <c r="H47" s="568"/>
      <c r="I47" s="1081" t="s">
        <v>39</v>
      </c>
      <c r="J47" s="1082"/>
      <c r="K47" s="1082"/>
      <c r="L47" s="1082"/>
      <c r="M47" s="1082"/>
      <c r="N47" s="1082"/>
      <c r="O47" s="1082"/>
      <c r="P47" s="1082"/>
      <c r="Q47" s="1082"/>
      <c r="R47" s="1083"/>
      <c r="S47" s="1084" t="s">
        <v>40</v>
      </c>
      <c r="T47" s="1085"/>
      <c r="U47" s="1085"/>
      <c r="V47" s="1086"/>
      <c r="W47" s="164">
        <f>P45</f>
        <v>13413213241</v>
      </c>
    </row>
    <row r="48" spans="1:24" s="142" customFormat="1" ht="62.25" customHeight="1" thickBot="1" x14ac:dyDescent="0.55000000000000004">
      <c r="A48" s="124"/>
      <c r="B48" s="748" t="s">
        <v>41</v>
      </c>
      <c r="C48" s="1025"/>
      <c r="D48" s="1025"/>
      <c r="E48" s="1025"/>
      <c r="F48" s="1025"/>
      <c r="G48" s="1025"/>
      <c r="H48" s="1026"/>
      <c r="I48" s="537"/>
      <c r="J48" s="538"/>
      <c r="K48" s="538"/>
      <c r="L48" s="538"/>
      <c r="M48" s="538"/>
      <c r="N48" s="538"/>
      <c r="O48" s="538"/>
      <c r="P48" s="538"/>
      <c r="Q48" s="538"/>
      <c r="R48" s="539"/>
      <c r="S48" s="522" t="s">
        <v>43</v>
      </c>
      <c r="T48" s="523"/>
      <c r="U48" s="523"/>
      <c r="V48" s="523"/>
      <c r="W48" s="164">
        <f>W46+W47</f>
        <v>13663213241</v>
      </c>
      <c r="X48" s="141"/>
    </row>
    <row r="49" spans="1:25" s="123" customFormat="1" ht="62.25" customHeight="1" thickBot="1" x14ac:dyDescent="0.55000000000000004">
      <c r="A49" s="124"/>
      <c r="B49" s="1024"/>
      <c r="C49" s="1027"/>
      <c r="D49" s="1027"/>
      <c r="E49" s="1027"/>
      <c r="F49" s="1027"/>
      <c r="G49" s="1027"/>
      <c r="H49" s="1028"/>
      <c r="I49" s="540"/>
      <c r="J49" s="541"/>
      <c r="K49" s="541"/>
      <c r="L49" s="541"/>
      <c r="M49" s="541"/>
      <c r="N49" s="541"/>
      <c r="O49" s="541"/>
      <c r="P49" s="541"/>
      <c r="Q49" s="541"/>
      <c r="R49" s="542"/>
      <c r="S49" s="1087" t="s">
        <v>44</v>
      </c>
      <c r="T49" s="1088"/>
      <c r="U49" s="1088"/>
      <c r="V49" s="1088"/>
      <c r="W49" s="164"/>
    </row>
    <row r="50" spans="1:25" s="123" customFormat="1" ht="62.25" customHeight="1" thickBot="1" x14ac:dyDescent="0.55000000000000004">
      <c r="A50" s="143"/>
      <c r="B50" s="751"/>
      <c r="C50" s="1029"/>
      <c r="D50" s="1029"/>
      <c r="E50" s="1029"/>
      <c r="F50" s="1029"/>
      <c r="G50" s="1029"/>
      <c r="H50" s="1030"/>
      <c r="I50" s="543"/>
      <c r="J50" s="544"/>
      <c r="K50" s="544"/>
      <c r="L50" s="544"/>
      <c r="M50" s="544"/>
      <c r="N50" s="544"/>
      <c r="O50" s="544"/>
      <c r="P50" s="544"/>
      <c r="Q50" s="544"/>
      <c r="R50" s="545"/>
      <c r="S50" s="730" t="s">
        <v>45</v>
      </c>
      <c r="T50" s="1089"/>
      <c r="U50" s="1089"/>
      <c r="V50" s="1089"/>
      <c r="W50" s="164"/>
      <c r="Y50" s="144"/>
    </row>
    <row r="51" spans="1:25" s="123" customFormat="1" ht="42" customHeight="1" thickBot="1" x14ac:dyDescent="0.55000000000000004">
      <c r="A51" s="145"/>
      <c r="B51" s="146"/>
      <c r="C51" s="146"/>
      <c r="D51" s="146"/>
      <c r="E51" s="146"/>
      <c r="F51" s="146"/>
      <c r="G51" s="146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7"/>
      <c r="X51" s="145"/>
    </row>
    <row r="52" spans="1:25" ht="42" customHeight="1" x14ac:dyDescent="0.3"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T52" s="30"/>
      <c r="U52" s="30"/>
      <c r="V52" s="30"/>
    </row>
    <row r="53" spans="1:25" ht="18.7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25" ht="13.5" customHeight="1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3">
      <c r="B55" s="15"/>
      <c r="C55" s="15"/>
      <c r="D55" s="15"/>
      <c r="E55" s="15"/>
      <c r="F55" s="15"/>
      <c r="G55" s="15"/>
      <c r="H55" s="15"/>
      <c r="S55" s="15"/>
      <c r="T55" s="15"/>
      <c r="U55" s="15"/>
      <c r="V55" s="15"/>
      <c r="W55" s="15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26"/>
      <c r="X56" s="15" t="s">
        <v>46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W57" s="13"/>
      <c r="X57" s="15" t="s">
        <v>47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5" s="15" customFormat="1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sheetProtection formatCells="0"/>
  <dataConsolidate/>
  <mergeCells count="216">
    <mergeCell ref="I47:R47"/>
    <mergeCell ref="S47:V47"/>
    <mergeCell ref="B48:B50"/>
    <mergeCell ref="C48:H50"/>
    <mergeCell ref="I48:R50"/>
    <mergeCell ref="S48:V48"/>
    <mergeCell ref="S49:V49"/>
    <mergeCell ref="S50:V50"/>
    <mergeCell ref="B44:H44"/>
    <mergeCell ref="I44:M44"/>
    <mergeCell ref="N44:R44"/>
    <mergeCell ref="S44:T44"/>
    <mergeCell ref="B45:H47"/>
    <mergeCell ref="I45:M46"/>
    <mergeCell ref="N45:N46"/>
    <mergeCell ref="P45:R46"/>
    <mergeCell ref="S45:T45"/>
    <mergeCell ref="S46:V46"/>
    <mergeCell ref="S41:T41"/>
    <mergeCell ref="I42:M42"/>
    <mergeCell ref="N42:R42"/>
    <mergeCell ref="S42:T42"/>
    <mergeCell ref="I43:M43"/>
    <mergeCell ref="N43:R43"/>
    <mergeCell ref="S43:T43"/>
    <mergeCell ref="B39:H39"/>
    <mergeCell ref="I39:M39"/>
    <mergeCell ref="N39:R39"/>
    <mergeCell ref="S39:T39"/>
    <mergeCell ref="B40:H43"/>
    <mergeCell ref="I40:M40"/>
    <mergeCell ref="N40:R40"/>
    <mergeCell ref="S40:T40"/>
    <mergeCell ref="I41:M41"/>
    <mergeCell ref="N41:R41"/>
    <mergeCell ref="B37:D37"/>
    <mergeCell ref="E37:H37"/>
    <mergeCell ref="I37:M37"/>
    <mergeCell ref="N37:R37"/>
    <mergeCell ref="S37:T37"/>
    <mergeCell ref="B38:D38"/>
    <mergeCell ref="E38:H38"/>
    <mergeCell ref="I38:M38"/>
    <mergeCell ref="N38:R38"/>
    <mergeCell ref="S38:T38"/>
    <mergeCell ref="B36:C36"/>
    <mergeCell ref="D36:G36"/>
    <mergeCell ref="H36:J36"/>
    <mergeCell ref="K36:L36"/>
    <mergeCell ref="N36:O36"/>
    <mergeCell ref="S36:T36"/>
    <mergeCell ref="B29:W29"/>
    <mergeCell ref="A31:W31"/>
    <mergeCell ref="B32:W32"/>
    <mergeCell ref="B34:B35"/>
    <mergeCell ref="C34:L34"/>
    <mergeCell ref="N34:T34"/>
    <mergeCell ref="C35:L35"/>
    <mergeCell ref="N35:T35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A2:W2"/>
    <mergeCell ref="B3:W3"/>
    <mergeCell ref="B4:B5"/>
    <mergeCell ref="C4:L4"/>
    <mergeCell ref="Q4:R4"/>
    <mergeCell ref="S4:U4"/>
    <mergeCell ref="C5:L5"/>
    <mergeCell ref="N5:O5"/>
    <mergeCell ref="Q5:R5"/>
    <mergeCell ref="S5:V5"/>
  </mergeCells>
  <dataValidations count="11">
    <dataValidation operator="greaterThan" allowBlank="1" showInputMessage="1" showErrorMessage="1" sqref="Q26:R26 W26" xr:uid="{00000000-0002-0000-0700-000000000000}"/>
    <dataValidation type="list" operator="equal" allowBlank="1" showInputMessage="1" showErrorMessage="1" sqref="K6" xr:uid="{00000000-0002-0000-0700-000001000000}">
      <formula1>"CHQ, SAV"</formula1>
    </dataValidation>
    <dataValidation type="whole" operator="greaterThanOrEqual" allowBlank="1" showInputMessage="1" showErrorMessage="1" sqref="N39:N41 S37:S44 T37:T38 T40:T44" xr:uid="{00000000-0002-0000-0700-000002000000}">
      <formula1>0</formula1>
    </dataValidation>
    <dataValidation type="custom" allowBlank="1" showInputMessage="1" showErrorMessage="1" sqref="I48" xr:uid="{00000000-0002-0000-0700-000003000000}">
      <formula1>EXACT(I48,UPPER(I48))</formula1>
    </dataValidation>
    <dataValidation type="custom" allowBlank="1" showInputMessage="1" showErrorMessage="1" sqref="B45" xr:uid="{00000000-0002-0000-0700-000004000000}">
      <formula1>AND(EXACT(B45,UPPER(B45)),ISTEXT(B45))</formula1>
    </dataValidation>
    <dataValidation type="custom" operator="equal" allowBlank="1" showInputMessage="1" showErrorMessage="1" sqref="B48" xr:uid="{00000000-0002-0000-0700-000005000000}">
      <formula1>"Signature:"</formula1>
    </dataValidation>
    <dataValidation type="date" operator="greaterThanOrEqual" allowBlank="1" showInputMessage="1" showErrorMessage="1" sqref="D6 D36" xr:uid="{00000000-0002-0000-0700-000006000000}">
      <formula1>TODAY()</formula1>
    </dataValidation>
    <dataValidation type="textLength" allowBlank="1" showInputMessage="1" showErrorMessage="1" sqref="D9:G10 D12:G25" xr:uid="{00000000-0002-0000-0700-000007000000}">
      <formula1>0</formula1>
      <formula2>99</formula2>
    </dataValidation>
    <dataValidation type="decimal" operator="greaterThan" allowBlank="1" showInputMessage="1" showErrorMessage="1" sqref="N35 Q9:R25 W9:W25 H9:H24 I15:J24" xr:uid="{00000000-0002-0000-0700-000008000000}">
      <formula1>0</formula1>
    </dataValidation>
    <dataValidation type="custom" errorStyle="information" allowBlank="1" showInputMessage="1" showErrorMessage="1" error="Please enter a valid account number." sqref="C5:L5 C35" xr:uid="{00000000-0002-0000-0700-000009000000}">
      <formula1>AND(LEN(C5)=12,ISNUMBER(C5))</formula1>
    </dataValidation>
    <dataValidation operator="greaterThanOrEqual" allowBlank="1" showInputMessage="1" showErrorMessage="1" sqref="D11:G11 S45:T45" xr:uid="{00000000-0002-0000-0700-00000A000000}"/>
  </dataValidations>
  <printOptions gridLines="1"/>
  <pageMargins left="1" right="1" top="1" bottom="1" header="0.5" footer="0.5"/>
  <pageSetup scale="3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 showInputMessage="1" showErrorMessage="1" xr:uid="{00000000-0002-0000-0700-00000B000000}">
          <x14:formula1>
            <xm:f>Lists!$B$2:$B$18</xm:f>
          </x14:formula1>
          <xm:sqref>P5</xm:sqref>
        </x14:dataValidation>
        <x14:dataValidation type="list" allowBlank="1" showInputMessage="1" showErrorMessage="1" xr:uid="{00000000-0002-0000-0700-00000C000000}">
          <x14:formula1>
            <xm:f>Validation!$C$2:$C$24</xm:f>
          </x14:formula1>
          <xm:sqref>E38:H38</xm:sqref>
        </x14:dataValidation>
        <x14:dataValidation type="list" allowBlank="1" showInputMessage="1" showErrorMessage="1" xr:uid="{00000000-0002-0000-0700-00000D000000}">
          <x14:formula1>
            <xm:f>Validation!$F$3:$F$13</xm:f>
          </x14:formula1>
          <xm:sqref>E37:H37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B59"/>
  <sheetViews>
    <sheetView view="pageBreakPreview" topLeftCell="A10" zoomScale="55" zoomScaleNormal="115" zoomScaleSheetLayoutView="55" zoomScalePageLayoutView="70" workbookViewId="0">
      <selection activeCell="X22" sqref="X22"/>
    </sheetView>
  </sheetViews>
  <sheetFormatPr defaultRowHeight="14.4" x14ac:dyDescent="0.3"/>
  <cols>
    <col min="1" max="1" width="15.44140625" customWidth="1"/>
    <col min="2" max="2" width="16.5546875" customWidth="1"/>
    <col min="3" max="3" width="2.6640625" customWidth="1"/>
    <col min="4" max="4" width="14.88671875" customWidth="1"/>
    <col min="5" max="5" width="16.44140625" customWidth="1"/>
    <col min="6" max="6" width="11.109375" customWidth="1"/>
    <col min="7" max="7" width="1" customWidth="1"/>
    <col min="8" max="8" width="14.88671875" customWidth="1"/>
    <col min="9" max="9" width="20.88671875" customWidth="1"/>
    <col min="10" max="10" width="0.6640625" customWidth="1"/>
    <col min="11" max="11" width="14.33203125" customWidth="1"/>
    <col min="12" max="12" width="8.5546875" customWidth="1"/>
    <col min="13" max="13" width="2.88671875" customWidth="1"/>
    <col min="14" max="14" width="19.44140625" customWidth="1"/>
    <col min="15" max="15" width="14.88671875" hidden="1" customWidth="1"/>
    <col min="16" max="16" width="19.5546875" customWidth="1"/>
    <col min="17" max="17" width="14.88671875" customWidth="1"/>
    <col min="18" max="18" width="21.33203125" customWidth="1"/>
    <col min="19" max="19" width="17.33203125" customWidth="1"/>
    <col min="20" max="20" width="9" customWidth="1"/>
    <col min="21" max="21" width="5.33203125" customWidth="1"/>
    <col min="22" max="22" width="27.109375" customWidth="1"/>
    <col min="23" max="23" width="38.5546875" customWidth="1"/>
    <col min="24" max="24" width="58.5546875" customWidth="1"/>
    <col min="27" max="27" width="10.109375" bestFit="1" customWidth="1"/>
    <col min="258" max="262" width="4.109375" customWidth="1"/>
    <col min="263" max="263" width="11.109375" customWidth="1"/>
    <col min="264" max="271" width="4.109375" customWidth="1"/>
    <col min="272" max="272" width="10.109375" customWidth="1"/>
    <col min="273" max="273" width="4.109375" customWidth="1"/>
    <col min="274" max="274" width="10.88671875" customWidth="1"/>
    <col min="275" max="275" width="3.88671875" customWidth="1"/>
    <col min="276" max="276" width="13.88671875" customWidth="1"/>
    <col min="277" max="277" width="5.44140625" customWidth="1"/>
    <col min="278" max="278" width="6.44140625" customWidth="1"/>
    <col min="279" max="279" width="32.44140625" customWidth="1"/>
    <col min="280" max="280" width="36.88671875" bestFit="1" customWidth="1"/>
    <col min="514" max="518" width="4.109375" customWidth="1"/>
    <col min="519" max="519" width="11.109375" customWidth="1"/>
    <col min="520" max="527" width="4.109375" customWidth="1"/>
    <col min="528" max="528" width="10.109375" customWidth="1"/>
    <col min="529" max="529" width="4.109375" customWidth="1"/>
    <col min="530" max="530" width="10.88671875" customWidth="1"/>
    <col min="531" max="531" width="3.88671875" customWidth="1"/>
    <col min="532" max="532" width="13.88671875" customWidth="1"/>
    <col min="533" max="533" width="5.44140625" customWidth="1"/>
    <col min="534" max="534" width="6.44140625" customWidth="1"/>
    <col min="535" max="535" width="32.44140625" customWidth="1"/>
    <col min="536" max="536" width="36.88671875" bestFit="1" customWidth="1"/>
    <col min="770" max="774" width="4.109375" customWidth="1"/>
    <col min="775" max="775" width="11.109375" customWidth="1"/>
    <col min="776" max="783" width="4.109375" customWidth="1"/>
    <col min="784" max="784" width="10.109375" customWidth="1"/>
    <col min="785" max="785" width="4.109375" customWidth="1"/>
    <col min="786" max="786" width="10.88671875" customWidth="1"/>
    <col min="787" max="787" width="3.88671875" customWidth="1"/>
    <col min="788" max="788" width="13.88671875" customWidth="1"/>
    <col min="789" max="789" width="5.44140625" customWidth="1"/>
    <col min="790" max="790" width="6.44140625" customWidth="1"/>
    <col min="791" max="791" width="32.44140625" customWidth="1"/>
    <col min="792" max="792" width="36.88671875" bestFit="1" customWidth="1"/>
    <col min="1026" max="1030" width="4.109375" customWidth="1"/>
    <col min="1031" max="1031" width="11.109375" customWidth="1"/>
    <col min="1032" max="1039" width="4.109375" customWidth="1"/>
    <col min="1040" max="1040" width="10.109375" customWidth="1"/>
    <col min="1041" max="1041" width="4.109375" customWidth="1"/>
    <col min="1042" max="1042" width="10.88671875" customWidth="1"/>
    <col min="1043" max="1043" width="3.88671875" customWidth="1"/>
    <col min="1044" max="1044" width="13.88671875" customWidth="1"/>
    <col min="1045" max="1045" width="5.44140625" customWidth="1"/>
    <col min="1046" max="1046" width="6.44140625" customWidth="1"/>
    <col min="1047" max="1047" width="32.44140625" customWidth="1"/>
    <col min="1048" max="1048" width="36.88671875" bestFit="1" customWidth="1"/>
    <col min="1282" max="1286" width="4.109375" customWidth="1"/>
    <col min="1287" max="1287" width="11.109375" customWidth="1"/>
    <col min="1288" max="1295" width="4.109375" customWidth="1"/>
    <col min="1296" max="1296" width="10.109375" customWidth="1"/>
    <col min="1297" max="1297" width="4.109375" customWidth="1"/>
    <col min="1298" max="1298" width="10.88671875" customWidth="1"/>
    <col min="1299" max="1299" width="3.88671875" customWidth="1"/>
    <col min="1300" max="1300" width="13.88671875" customWidth="1"/>
    <col min="1301" max="1301" width="5.44140625" customWidth="1"/>
    <col min="1302" max="1302" width="6.44140625" customWidth="1"/>
    <col min="1303" max="1303" width="32.44140625" customWidth="1"/>
    <col min="1304" max="1304" width="36.88671875" bestFit="1" customWidth="1"/>
    <col min="1538" max="1542" width="4.109375" customWidth="1"/>
    <col min="1543" max="1543" width="11.109375" customWidth="1"/>
    <col min="1544" max="1551" width="4.109375" customWidth="1"/>
    <col min="1552" max="1552" width="10.109375" customWidth="1"/>
    <col min="1553" max="1553" width="4.109375" customWidth="1"/>
    <col min="1554" max="1554" width="10.88671875" customWidth="1"/>
    <col min="1555" max="1555" width="3.88671875" customWidth="1"/>
    <col min="1556" max="1556" width="13.88671875" customWidth="1"/>
    <col min="1557" max="1557" width="5.44140625" customWidth="1"/>
    <col min="1558" max="1558" width="6.44140625" customWidth="1"/>
    <col min="1559" max="1559" width="32.44140625" customWidth="1"/>
    <col min="1560" max="1560" width="36.88671875" bestFit="1" customWidth="1"/>
    <col min="1794" max="1798" width="4.109375" customWidth="1"/>
    <col min="1799" max="1799" width="11.109375" customWidth="1"/>
    <col min="1800" max="1807" width="4.109375" customWidth="1"/>
    <col min="1808" max="1808" width="10.109375" customWidth="1"/>
    <col min="1809" max="1809" width="4.109375" customWidth="1"/>
    <col min="1810" max="1810" width="10.88671875" customWidth="1"/>
    <col min="1811" max="1811" width="3.88671875" customWidth="1"/>
    <col min="1812" max="1812" width="13.88671875" customWidth="1"/>
    <col min="1813" max="1813" width="5.44140625" customWidth="1"/>
    <col min="1814" max="1814" width="6.44140625" customWidth="1"/>
    <col min="1815" max="1815" width="32.44140625" customWidth="1"/>
    <col min="1816" max="1816" width="36.88671875" bestFit="1" customWidth="1"/>
    <col min="2050" max="2054" width="4.109375" customWidth="1"/>
    <col min="2055" max="2055" width="11.109375" customWidth="1"/>
    <col min="2056" max="2063" width="4.109375" customWidth="1"/>
    <col min="2064" max="2064" width="10.109375" customWidth="1"/>
    <col min="2065" max="2065" width="4.109375" customWidth="1"/>
    <col min="2066" max="2066" width="10.88671875" customWidth="1"/>
    <col min="2067" max="2067" width="3.88671875" customWidth="1"/>
    <col min="2068" max="2068" width="13.88671875" customWidth="1"/>
    <col min="2069" max="2069" width="5.44140625" customWidth="1"/>
    <col min="2070" max="2070" width="6.44140625" customWidth="1"/>
    <col min="2071" max="2071" width="32.44140625" customWidth="1"/>
    <col min="2072" max="2072" width="36.88671875" bestFit="1" customWidth="1"/>
    <col min="2306" max="2310" width="4.109375" customWidth="1"/>
    <col min="2311" max="2311" width="11.109375" customWidth="1"/>
    <col min="2312" max="2319" width="4.109375" customWidth="1"/>
    <col min="2320" max="2320" width="10.109375" customWidth="1"/>
    <col min="2321" max="2321" width="4.109375" customWidth="1"/>
    <col min="2322" max="2322" width="10.88671875" customWidth="1"/>
    <col min="2323" max="2323" width="3.88671875" customWidth="1"/>
    <col min="2324" max="2324" width="13.88671875" customWidth="1"/>
    <col min="2325" max="2325" width="5.44140625" customWidth="1"/>
    <col min="2326" max="2326" width="6.44140625" customWidth="1"/>
    <col min="2327" max="2327" width="32.44140625" customWidth="1"/>
    <col min="2328" max="2328" width="36.88671875" bestFit="1" customWidth="1"/>
    <col min="2562" max="2566" width="4.109375" customWidth="1"/>
    <col min="2567" max="2567" width="11.109375" customWidth="1"/>
    <col min="2568" max="2575" width="4.109375" customWidth="1"/>
    <col min="2576" max="2576" width="10.109375" customWidth="1"/>
    <col min="2577" max="2577" width="4.109375" customWidth="1"/>
    <col min="2578" max="2578" width="10.88671875" customWidth="1"/>
    <col min="2579" max="2579" width="3.88671875" customWidth="1"/>
    <col min="2580" max="2580" width="13.88671875" customWidth="1"/>
    <col min="2581" max="2581" width="5.44140625" customWidth="1"/>
    <col min="2582" max="2582" width="6.44140625" customWidth="1"/>
    <col min="2583" max="2583" width="32.44140625" customWidth="1"/>
    <col min="2584" max="2584" width="36.88671875" bestFit="1" customWidth="1"/>
    <col min="2818" max="2822" width="4.109375" customWidth="1"/>
    <col min="2823" max="2823" width="11.109375" customWidth="1"/>
    <col min="2824" max="2831" width="4.109375" customWidth="1"/>
    <col min="2832" max="2832" width="10.109375" customWidth="1"/>
    <col min="2833" max="2833" width="4.109375" customWidth="1"/>
    <col min="2834" max="2834" width="10.88671875" customWidth="1"/>
    <col min="2835" max="2835" width="3.88671875" customWidth="1"/>
    <col min="2836" max="2836" width="13.88671875" customWidth="1"/>
    <col min="2837" max="2837" width="5.44140625" customWidth="1"/>
    <col min="2838" max="2838" width="6.44140625" customWidth="1"/>
    <col min="2839" max="2839" width="32.44140625" customWidth="1"/>
    <col min="2840" max="2840" width="36.88671875" bestFit="1" customWidth="1"/>
    <col min="3074" max="3078" width="4.109375" customWidth="1"/>
    <col min="3079" max="3079" width="11.109375" customWidth="1"/>
    <col min="3080" max="3087" width="4.109375" customWidth="1"/>
    <col min="3088" max="3088" width="10.109375" customWidth="1"/>
    <col min="3089" max="3089" width="4.109375" customWidth="1"/>
    <col min="3090" max="3090" width="10.88671875" customWidth="1"/>
    <col min="3091" max="3091" width="3.88671875" customWidth="1"/>
    <col min="3092" max="3092" width="13.88671875" customWidth="1"/>
    <col min="3093" max="3093" width="5.44140625" customWidth="1"/>
    <col min="3094" max="3094" width="6.44140625" customWidth="1"/>
    <col min="3095" max="3095" width="32.44140625" customWidth="1"/>
    <col min="3096" max="3096" width="36.88671875" bestFit="1" customWidth="1"/>
    <col min="3330" max="3334" width="4.109375" customWidth="1"/>
    <col min="3335" max="3335" width="11.109375" customWidth="1"/>
    <col min="3336" max="3343" width="4.109375" customWidth="1"/>
    <col min="3344" max="3344" width="10.109375" customWidth="1"/>
    <col min="3345" max="3345" width="4.109375" customWidth="1"/>
    <col min="3346" max="3346" width="10.88671875" customWidth="1"/>
    <col min="3347" max="3347" width="3.88671875" customWidth="1"/>
    <col min="3348" max="3348" width="13.88671875" customWidth="1"/>
    <col min="3349" max="3349" width="5.44140625" customWidth="1"/>
    <col min="3350" max="3350" width="6.44140625" customWidth="1"/>
    <col min="3351" max="3351" width="32.44140625" customWidth="1"/>
    <col min="3352" max="3352" width="36.88671875" bestFit="1" customWidth="1"/>
    <col min="3586" max="3590" width="4.109375" customWidth="1"/>
    <col min="3591" max="3591" width="11.109375" customWidth="1"/>
    <col min="3592" max="3599" width="4.109375" customWidth="1"/>
    <col min="3600" max="3600" width="10.109375" customWidth="1"/>
    <col min="3601" max="3601" width="4.109375" customWidth="1"/>
    <col min="3602" max="3602" width="10.88671875" customWidth="1"/>
    <col min="3603" max="3603" width="3.88671875" customWidth="1"/>
    <col min="3604" max="3604" width="13.88671875" customWidth="1"/>
    <col min="3605" max="3605" width="5.44140625" customWidth="1"/>
    <col min="3606" max="3606" width="6.44140625" customWidth="1"/>
    <col min="3607" max="3607" width="32.44140625" customWidth="1"/>
    <col min="3608" max="3608" width="36.88671875" bestFit="1" customWidth="1"/>
    <col min="3842" max="3846" width="4.109375" customWidth="1"/>
    <col min="3847" max="3847" width="11.109375" customWidth="1"/>
    <col min="3848" max="3855" width="4.109375" customWidth="1"/>
    <col min="3856" max="3856" width="10.109375" customWidth="1"/>
    <col min="3857" max="3857" width="4.109375" customWidth="1"/>
    <col min="3858" max="3858" width="10.88671875" customWidth="1"/>
    <col min="3859" max="3859" width="3.88671875" customWidth="1"/>
    <col min="3860" max="3860" width="13.88671875" customWidth="1"/>
    <col min="3861" max="3861" width="5.44140625" customWidth="1"/>
    <col min="3862" max="3862" width="6.44140625" customWidth="1"/>
    <col min="3863" max="3863" width="32.44140625" customWidth="1"/>
    <col min="3864" max="3864" width="36.88671875" bestFit="1" customWidth="1"/>
    <col min="4098" max="4102" width="4.109375" customWidth="1"/>
    <col min="4103" max="4103" width="11.109375" customWidth="1"/>
    <col min="4104" max="4111" width="4.109375" customWidth="1"/>
    <col min="4112" max="4112" width="10.109375" customWidth="1"/>
    <col min="4113" max="4113" width="4.109375" customWidth="1"/>
    <col min="4114" max="4114" width="10.88671875" customWidth="1"/>
    <col min="4115" max="4115" width="3.88671875" customWidth="1"/>
    <col min="4116" max="4116" width="13.88671875" customWidth="1"/>
    <col min="4117" max="4117" width="5.44140625" customWidth="1"/>
    <col min="4118" max="4118" width="6.44140625" customWidth="1"/>
    <col min="4119" max="4119" width="32.44140625" customWidth="1"/>
    <col min="4120" max="4120" width="36.88671875" bestFit="1" customWidth="1"/>
    <col min="4354" max="4358" width="4.109375" customWidth="1"/>
    <col min="4359" max="4359" width="11.109375" customWidth="1"/>
    <col min="4360" max="4367" width="4.109375" customWidth="1"/>
    <col min="4368" max="4368" width="10.109375" customWidth="1"/>
    <col min="4369" max="4369" width="4.109375" customWidth="1"/>
    <col min="4370" max="4370" width="10.88671875" customWidth="1"/>
    <col min="4371" max="4371" width="3.88671875" customWidth="1"/>
    <col min="4372" max="4372" width="13.88671875" customWidth="1"/>
    <col min="4373" max="4373" width="5.44140625" customWidth="1"/>
    <col min="4374" max="4374" width="6.44140625" customWidth="1"/>
    <col min="4375" max="4375" width="32.44140625" customWidth="1"/>
    <col min="4376" max="4376" width="36.88671875" bestFit="1" customWidth="1"/>
    <col min="4610" max="4614" width="4.109375" customWidth="1"/>
    <col min="4615" max="4615" width="11.109375" customWidth="1"/>
    <col min="4616" max="4623" width="4.109375" customWidth="1"/>
    <col min="4624" max="4624" width="10.109375" customWidth="1"/>
    <col min="4625" max="4625" width="4.109375" customWidth="1"/>
    <col min="4626" max="4626" width="10.88671875" customWidth="1"/>
    <col min="4627" max="4627" width="3.88671875" customWidth="1"/>
    <col min="4628" max="4628" width="13.88671875" customWidth="1"/>
    <col min="4629" max="4629" width="5.44140625" customWidth="1"/>
    <col min="4630" max="4630" width="6.44140625" customWidth="1"/>
    <col min="4631" max="4631" width="32.44140625" customWidth="1"/>
    <col min="4632" max="4632" width="36.88671875" bestFit="1" customWidth="1"/>
    <col min="4866" max="4870" width="4.109375" customWidth="1"/>
    <col min="4871" max="4871" width="11.109375" customWidth="1"/>
    <col min="4872" max="4879" width="4.109375" customWidth="1"/>
    <col min="4880" max="4880" width="10.109375" customWidth="1"/>
    <col min="4881" max="4881" width="4.109375" customWidth="1"/>
    <col min="4882" max="4882" width="10.88671875" customWidth="1"/>
    <col min="4883" max="4883" width="3.88671875" customWidth="1"/>
    <col min="4884" max="4884" width="13.88671875" customWidth="1"/>
    <col min="4885" max="4885" width="5.44140625" customWidth="1"/>
    <col min="4886" max="4886" width="6.44140625" customWidth="1"/>
    <col min="4887" max="4887" width="32.44140625" customWidth="1"/>
    <col min="4888" max="4888" width="36.88671875" bestFit="1" customWidth="1"/>
    <col min="5122" max="5126" width="4.109375" customWidth="1"/>
    <col min="5127" max="5127" width="11.109375" customWidth="1"/>
    <col min="5128" max="5135" width="4.109375" customWidth="1"/>
    <col min="5136" max="5136" width="10.109375" customWidth="1"/>
    <col min="5137" max="5137" width="4.109375" customWidth="1"/>
    <col min="5138" max="5138" width="10.88671875" customWidth="1"/>
    <col min="5139" max="5139" width="3.88671875" customWidth="1"/>
    <col min="5140" max="5140" width="13.88671875" customWidth="1"/>
    <col min="5141" max="5141" width="5.44140625" customWidth="1"/>
    <col min="5142" max="5142" width="6.44140625" customWidth="1"/>
    <col min="5143" max="5143" width="32.44140625" customWidth="1"/>
    <col min="5144" max="5144" width="36.88671875" bestFit="1" customWidth="1"/>
    <col min="5378" max="5382" width="4.109375" customWidth="1"/>
    <col min="5383" max="5383" width="11.109375" customWidth="1"/>
    <col min="5384" max="5391" width="4.109375" customWidth="1"/>
    <col min="5392" max="5392" width="10.109375" customWidth="1"/>
    <col min="5393" max="5393" width="4.109375" customWidth="1"/>
    <col min="5394" max="5394" width="10.88671875" customWidth="1"/>
    <col min="5395" max="5395" width="3.88671875" customWidth="1"/>
    <col min="5396" max="5396" width="13.88671875" customWidth="1"/>
    <col min="5397" max="5397" width="5.44140625" customWidth="1"/>
    <col min="5398" max="5398" width="6.44140625" customWidth="1"/>
    <col min="5399" max="5399" width="32.44140625" customWidth="1"/>
    <col min="5400" max="5400" width="36.88671875" bestFit="1" customWidth="1"/>
    <col min="5634" max="5638" width="4.109375" customWidth="1"/>
    <col min="5639" max="5639" width="11.109375" customWidth="1"/>
    <col min="5640" max="5647" width="4.109375" customWidth="1"/>
    <col min="5648" max="5648" width="10.109375" customWidth="1"/>
    <col min="5649" max="5649" width="4.109375" customWidth="1"/>
    <col min="5650" max="5650" width="10.88671875" customWidth="1"/>
    <col min="5651" max="5651" width="3.88671875" customWidth="1"/>
    <col min="5652" max="5652" width="13.88671875" customWidth="1"/>
    <col min="5653" max="5653" width="5.44140625" customWidth="1"/>
    <col min="5654" max="5654" width="6.44140625" customWidth="1"/>
    <col min="5655" max="5655" width="32.44140625" customWidth="1"/>
    <col min="5656" max="5656" width="36.88671875" bestFit="1" customWidth="1"/>
    <col min="5890" max="5894" width="4.109375" customWidth="1"/>
    <col min="5895" max="5895" width="11.109375" customWidth="1"/>
    <col min="5896" max="5903" width="4.109375" customWidth="1"/>
    <col min="5904" max="5904" width="10.109375" customWidth="1"/>
    <col min="5905" max="5905" width="4.109375" customWidth="1"/>
    <col min="5906" max="5906" width="10.88671875" customWidth="1"/>
    <col min="5907" max="5907" width="3.88671875" customWidth="1"/>
    <col min="5908" max="5908" width="13.88671875" customWidth="1"/>
    <col min="5909" max="5909" width="5.44140625" customWidth="1"/>
    <col min="5910" max="5910" width="6.44140625" customWidth="1"/>
    <col min="5911" max="5911" width="32.44140625" customWidth="1"/>
    <col min="5912" max="5912" width="36.88671875" bestFit="1" customWidth="1"/>
    <col min="6146" max="6150" width="4.109375" customWidth="1"/>
    <col min="6151" max="6151" width="11.109375" customWidth="1"/>
    <col min="6152" max="6159" width="4.109375" customWidth="1"/>
    <col min="6160" max="6160" width="10.109375" customWidth="1"/>
    <col min="6161" max="6161" width="4.109375" customWidth="1"/>
    <col min="6162" max="6162" width="10.88671875" customWidth="1"/>
    <col min="6163" max="6163" width="3.88671875" customWidth="1"/>
    <col min="6164" max="6164" width="13.88671875" customWidth="1"/>
    <col min="6165" max="6165" width="5.44140625" customWidth="1"/>
    <col min="6166" max="6166" width="6.44140625" customWidth="1"/>
    <col min="6167" max="6167" width="32.44140625" customWidth="1"/>
    <col min="6168" max="6168" width="36.88671875" bestFit="1" customWidth="1"/>
    <col min="6402" max="6406" width="4.109375" customWidth="1"/>
    <col min="6407" max="6407" width="11.109375" customWidth="1"/>
    <col min="6408" max="6415" width="4.109375" customWidth="1"/>
    <col min="6416" max="6416" width="10.109375" customWidth="1"/>
    <col min="6417" max="6417" width="4.109375" customWidth="1"/>
    <col min="6418" max="6418" width="10.88671875" customWidth="1"/>
    <col min="6419" max="6419" width="3.88671875" customWidth="1"/>
    <col min="6420" max="6420" width="13.88671875" customWidth="1"/>
    <col min="6421" max="6421" width="5.44140625" customWidth="1"/>
    <col min="6422" max="6422" width="6.44140625" customWidth="1"/>
    <col min="6423" max="6423" width="32.44140625" customWidth="1"/>
    <col min="6424" max="6424" width="36.88671875" bestFit="1" customWidth="1"/>
    <col min="6658" max="6662" width="4.109375" customWidth="1"/>
    <col min="6663" max="6663" width="11.109375" customWidth="1"/>
    <col min="6664" max="6671" width="4.109375" customWidth="1"/>
    <col min="6672" max="6672" width="10.109375" customWidth="1"/>
    <col min="6673" max="6673" width="4.109375" customWidth="1"/>
    <col min="6674" max="6674" width="10.88671875" customWidth="1"/>
    <col min="6675" max="6675" width="3.88671875" customWidth="1"/>
    <col min="6676" max="6676" width="13.88671875" customWidth="1"/>
    <col min="6677" max="6677" width="5.44140625" customWidth="1"/>
    <col min="6678" max="6678" width="6.44140625" customWidth="1"/>
    <col min="6679" max="6679" width="32.44140625" customWidth="1"/>
    <col min="6680" max="6680" width="36.88671875" bestFit="1" customWidth="1"/>
    <col min="6914" max="6918" width="4.109375" customWidth="1"/>
    <col min="6919" max="6919" width="11.109375" customWidth="1"/>
    <col min="6920" max="6927" width="4.109375" customWidth="1"/>
    <col min="6928" max="6928" width="10.109375" customWidth="1"/>
    <col min="6929" max="6929" width="4.109375" customWidth="1"/>
    <col min="6930" max="6930" width="10.88671875" customWidth="1"/>
    <col min="6931" max="6931" width="3.88671875" customWidth="1"/>
    <col min="6932" max="6932" width="13.88671875" customWidth="1"/>
    <col min="6933" max="6933" width="5.44140625" customWidth="1"/>
    <col min="6934" max="6934" width="6.44140625" customWidth="1"/>
    <col min="6935" max="6935" width="32.44140625" customWidth="1"/>
    <col min="6936" max="6936" width="36.88671875" bestFit="1" customWidth="1"/>
    <col min="7170" max="7174" width="4.109375" customWidth="1"/>
    <col min="7175" max="7175" width="11.109375" customWidth="1"/>
    <col min="7176" max="7183" width="4.109375" customWidth="1"/>
    <col min="7184" max="7184" width="10.109375" customWidth="1"/>
    <col min="7185" max="7185" width="4.109375" customWidth="1"/>
    <col min="7186" max="7186" width="10.88671875" customWidth="1"/>
    <col min="7187" max="7187" width="3.88671875" customWidth="1"/>
    <col min="7188" max="7188" width="13.88671875" customWidth="1"/>
    <col min="7189" max="7189" width="5.44140625" customWidth="1"/>
    <col min="7190" max="7190" width="6.44140625" customWidth="1"/>
    <col min="7191" max="7191" width="32.44140625" customWidth="1"/>
    <col min="7192" max="7192" width="36.88671875" bestFit="1" customWidth="1"/>
    <col min="7426" max="7430" width="4.109375" customWidth="1"/>
    <col min="7431" max="7431" width="11.109375" customWidth="1"/>
    <col min="7432" max="7439" width="4.109375" customWidth="1"/>
    <col min="7440" max="7440" width="10.109375" customWidth="1"/>
    <col min="7441" max="7441" width="4.109375" customWidth="1"/>
    <col min="7442" max="7442" width="10.88671875" customWidth="1"/>
    <col min="7443" max="7443" width="3.88671875" customWidth="1"/>
    <col min="7444" max="7444" width="13.88671875" customWidth="1"/>
    <col min="7445" max="7445" width="5.44140625" customWidth="1"/>
    <col min="7446" max="7446" width="6.44140625" customWidth="1"/>
    <col min="7447" max="7447" width="32.44140625" customWidth="1"/>
    <col min="7448" max="7448" width="36.88671875" bestFit="1" customWidth="1"/>
    <col min="7682" max="7686" width="4.109375" customWidth="1"/>
    <col min="7687" max="7687" width="11.109375" customWidth="1"/>
    <col min="7688" max="7695" width="4.109375" customWidth="1"/>
    <col min="7696" max="7696" width="10.109375" customWidth="1"/>
    <col min="7697" max="7697" width="4.109375" customWidth="1"/>
    <col min="7698" max="7698" width="10.88671875" customWidth="1"/>
    <col min="7699" max="7699" width="3.88671875" customWidth="1"/>
    <col min="7700" max="7700" width="13.88671875" customWidth="1"/>
    <col min="7701" max="7701" width="5.44140625" customWidth="1"/>
    <col min="7702" max="7702" width="6.44140625" customWidth="1"/>
    <col min="7703" max="7703" width="32.44140625" customWidth="1"/>
    <col min="7704" max="7704" width="36.88671875" bestFit="1" customWidth="1"/>
    <col min="7938" max="7942" width="4.109375" customWidth="1"/>
    <col min="7943" max="7943" width="11.109375" customWidth="1"/>
    <col min="7944" max="7951" width="4.109375" customWidth="1"/>
    <col min="7952" max="7952" width="10.109375" customWidth="1"/>
    <col min="7953" max="7953" width="4.109375" customWidth="1"/>
    <col min="7954" max="7954" width="10.88671875" customWidth="1"/>
    <col min="7955" max="7955" width="3.88671875" customWidth="1"/>
    <col min="7956" max="7956" width="13.88671875" customWidth="1"/>
    <col min="7957" max="7957" width="5.44140625" customWidth="1"/>
    <col min="7958" max="7958" width="6.44140625" customWidth="1"/>
    <col min="7959" max="7959" width="32.44140625" customWidth="1"/>
    <col min="7960" max="7960" width="36.88671875" bestFit="1" customWidth="1"/>
    <col min="8194" max="8198" width="4.109375" customWidth="1"/>
    <col min="8199" max="8199" width="11.109375" customWidth="1"/>
    <col min="8200" max="8207" width="4.109375" customWidth="1"/>
    <col min="8208" max="8208" width="10.109375" customWidth="1"/>
    <col min="8209" max="8209" width="4.109375" customWidth="1"/>
    <col min="8210" max="8210" width="10.88671875" customWidth="1"/>
    <col min="8211" max="8211" width="3.88671875" customWidth="1"/>
    <col min="8212" max="8212" width="13.88671875" customWidth="1"/>
    <col min="8213" max="8213" width="5.44140625" customWidth="1"/>
    <col min="8214" max="8214" width="6.44140625" customWidth="1"/>
    <col min="8215" max="8215" width="32.44140625" customWidth="1"/>
    <col min="8216" max="8216" width="36.88671875" bestFit="1" customWidth="1"/>
    <col min="8450" max="8454" width="4.109375" customWidth="1"/>
    <col min="8455" max="8455" width="11.109375" customWidth="1"/>
    <col min="8456" max="8463" width="4.109375" customWidth="1"/>
    <col min="8464" max="8464" width="10.109375" customWidth="1"/>
    <col min="8465" max="8465" width="4.109375" customWidth="1"/>
    <col min="8466" max="8466" width="10.88671875" customWidth="1"/>
    <col min="8467" max="8467" width="3.88671875" customWidth="1"/>
    <col min="8468" max="8468" width="13.88671875" customWidth="1"/>
    <col min="8469" max="8469" width="5.44140625" customWidth="1"/>
    <col min="8470" max="8470" width="6.44140625" customWidth="1"/>
    <col min="8471" max="8471" width="32.44140625" customWidth="1"/>
    <col min="8472" max="8472" width="36.88671875" bestFit="1" customWidth="1"/>
    <col min="8706" max="8710" width="4.109375" customWidth="1"/>
    <col min="8711" max="8711" width="11.109375" customWidth="1"/>
    <col min="8712" max="8719" width="4.109375" customWidth="1"/>
    <col min="8720" max="8720" width="10.109375" customWidth="1"/>
    <col min="8721" max="8721" width="4.109375" customWidth="1"/>
    <col min="8722" max="8722" width="10.88671875" customWidth="1"/>
    <col min="8723" max="8723" width="3.88671875" customWidth="1"/>
    <col min="8724" max="8724" width="13.88671875" customWidth="1"/>
    <col min="8725" max="8725" width="5.44140625" customWidth="1"/>
    <col min="8726" max="8726" width="6.44140625" customWidth="1"/>
    <col min="8727" max="8727" width="32.44140625" customWidth="1"/>
    <col min="8728" max="8728" width="36.88671875" bestFit="1" customWidth="1"/>
    <col min="8962" max="8966" width="4.109375" customWidth="1"/>
    <col min="8967" max="8967" width="11.109375" customWidth="1"/>
    <col min="8968" max="8975" width="4.109375" customWidth="1"/>
    <col min="8976" max="8976" width="10.109375" customWidth="1"/>
    <col min="8977" max="8977" width="4.109375" customWidth="1"/>
    <col min="8978" max="8978" width="10.88671875" customWidth="1"/>
    <col min="8979" max="8979" width="3.88671875" customWidth="1"/>
    <col min="8980" max="8980" width="13.88671875" customWidth="1"/>
    <col min="8981" max="8981" width="5.44140625" customWidth="1"/>
    <col min="8982" max="8982" width="6.44140625" customWidth="1"/>
    <col min="8983" max="8983" width="32.44140625" customWidth="1"/>
    <col min="8984" max="8984" width="36.88671875" bestFit="1" customWidth="1"/>
    <col min="9218" max="9222" width="4.109375" customWidth="1"/>
    <col min="9223" max="9223" width="11.109375" customWidth="1"/>
    <col min="9224" max="9231" width="4.109375" customWidth="1"/>
    <col min="9232" max="9232" width="10.109375" customWidth="1"/>
    <col min="9233" max="9233" width="4.109375" customWidth="1"/>
    <col min="9234" max="9234" width="10.88671875" customWidth="1"/>
    <col min="9235" max="9235" width="3.88671875" customWidth="1"/>
    <col min="9236" max="9236" width="13.88671875" customWidth="1"/>
    <col min="9237" max="9237" width="5.44140625" customWidth="1"/>
    <col min="9238" max="9238" width="6.44140625" customWidth="1"/>
    <col min="9239" max="9239" width="32.44140625" customWidth="1"/>
    <col min="9240" max="9240" width="36.88671875" bestFit="1" customWidth="1"/>
    <col min="9474" max="9478" width="4.109375" customWidth="1"/>
    <col min="9479" max="9479" width="11.109375" customWidth="1"/>
    <col min="9480" max="9487" width="4.109375" customWidth="1"/>
    <col min="9488" max="9488" width="10.109375" customWidth="1"/>
    <col min="9489" max="9489" width="4.109375" customWidth="1"/>
    <col min="9490" max="9490" width="10.88671875" customWidth="1"/>
    <col min="9491" max="9491" width="3.88671875" customWidth="1"/>
    <col min="9492" max="9492" width="13.88671875" customWidth="1"/>
    <col min="9493" max="9493" width="5.44140625" customWidth="1"/>
    <col min="9494" max="9494" width="6.44140625" customWidth="1"/>
    <col min="9495" max="9495" width="32.44140625" customWidth="1"/>
    <col min="9496" max="9496" width="36.88671875" bestFit="1" customWidth="1"/>
    <col min="9730" max="9734" width="4.109375" customWidth="1"/>
    <col min="9735" max="9735" width="11.109375" customWidth="1"/>
    <col min="9736" max="9743" width="4.109375" customWidth="1"/>
    <col min="9744" max="9744" width="10.109375" customWidth="1"/>
    <col min="9745" max="9745" width="4.109375" customWidth="1"/>
    <col min="9746" max="9746" width="10.88671875" customWidth="1"/>
    <col min="9747" max="9747" width="3.88671875" customWidth="1"/>
    <col min="9748" max="9748" width="13.88671875" customWidth="1"/>
    <col min="9749" max="9749" width="5.44140625" customWidth="1"/>
    <col min="9750" max="9750" width="6.44140625" customWidth="1"/>
    <col min="9751" max="9751" width="32.44140625" customWidth="1"/>
    <col min="9752" max="9752" width="36.88671875" bestFit="1" customWidth="1"/>
    <col min="9986" max="9990" width="4.109375" customWidth="1"/>
    <col min="9991" max="9991" width="11.109375" customWidth="1"/>
    <col min="9992" max="9999" width="4.109375" customWidth="1"/>
    <col min="10000" max="10000" width="10.109375" customWidth="1"/>
    <col min="10001" max="10001" width="4.109375" customWidth="1"/>
    <col min="10002" max="10002" width="10.88671875" customWidth="1"/>
    <col min="10003" max="10003" width="3.88671875" customWidth="1"/>
    <col min="10004" max="10004" width="13.88671875" customWidth="1"/>
    <col min="10005" max="10005" width="5.44140625" customWidth="1"/>
    <col min="10006" max="10006" width="6.44140625" customWidth="1"/>
    <col min="10007" max="10007" width="32.44140625" customWidth="1"/>
    <col min="10008" max="10008" width="36.88671875" bestFit="1" customWidth="1"/>
    <col min="10242" max="10246" width="4.109375" customWidth="1"/>
    <col min="10247" max="10247" width="11.109375" customWidth="1"/>
    <col min="10248" max="10255" width="4.109375" customWidth="1"/>
    <col min="10256" max="10256" width="10.109375" customWidth="1"/>
    <col min="10257" max="10257" width="4.109375" customWidth="1"/>
    <col min="10258" max="10258" width="10.88671875" customWidth="1"/>
    <col min="10259" max="10259" width="3.88671875" customWidth="1"/>
    <col min="10260" max="10260" width="13.88671875" customWidth="1"/>
    <col min="10261" max="10261" width="5.44140625" customWidth="1"/>
    <col min="10262" max="10262" width="6.44140625" customWidth="1"/>
    <col min="10263" max="10263" width="32.44140625" customWidth="1"/>
    <col min="10264" max="10264" width="36.88671875" bestFit="1" customWidth="1"/>
    <col min="10498" max="10502" width="4.109375" customWidth="1"/>
    <col min="10503" max="10503" width="11.109375" customWidth="1"/>
    <col min="10504" max="10511" width="4.109375" customWidth="1"/>
    <col min="10512" max="10512" width="10.109375" customWidth="1"/>
    <col min="10513" max="10513" width="4.109375" customWidth="1"/>
    <col min="10514" max="10514" width="10.88671875" customWidth="1"/>
    <col min="10515" max="10515" width="3.88671875" customWidth="1"/>
    <col min="10516" max="10516" width="13.88671875" customWidth="1"/>
    <col min="10517" max="10517" width="5.44140625" customWidth="1"/>
    <col min="10518" max="10518" width="6.44140625" customWidth="1"/>
    <col min="10519" max="10519" width="32.44140625" customWidth="1"/>
    <col min="10520" max="10520" width="36.88671875" bestFit="1" customWidth="1"/>
    <col min="10754" max="10758" width="4.109375" customWidth="1"/>
    <col min="10759" max="10759" width="11.109375" customWidth="1"/>
    <col min="10760" max="10767" width="4.109375" customWidth="1"/>
    <col min="10768" max="10768" width="10.109375" customWidth="1"/>
    <col min="10769" max="10769" width="4.109375" customWidth="1"/>
    <col min="10770" max="10770" width="10.88671875" customWidth="1"/>
    <col min="10771" max="10771" width="3.88671875" customWidth="1"/>
    <col min="10772" max="10772" width="13.88671875" customWidth="1"/>
    <col min="10773" max="10773" width="5.44140625" customWidth="1"/>
    <col min="10774" max="10774" width="6.44140625" customWidth="1"/>
    <col min="10775" max="10775" width="32.44140625" customWidth="1"/>
    <col min="10776" max="10776" width="36.88671875" bestFit="1" customWidth="1"/>
    <col min="11010" max="11014" width="4.109375" customWidth="1"/>
    <col min="11015" max="11015" width="11.109375" customWidth="1"/>
    <col min="11016" max="11023" width="4.109375" customWidth="1"/>
    <col min="11024" max="11024" width="10.109375" customWidth="1"/>
    <col min="11025" max="11025" width="4.109375" customWidth="1"/>
    <col min="11026" max="11026" width="10.88671875" customWidth="1"/>
    <col min="11027" max="11027" width="3.88671875" customWidth="1"/>
    <col min="11028" max="11028" width="13.88671875" customWidth="1"/>
    <col min="11029" max="11029" width="5.44140625" customWidth="1"/>
    <col min="11030" max="11030" width="6.44140625" customWidth="1"/>
    <col min="11031" max="11031" width="32.44140625" customWidth="1"/>
    <col min="11032" max="11032" width="36.88671875" bestFit="1" customWidth="1"/>
    <col min="11266" max="11270" width="4.109375" customWidth="1"/>
    <col min="11271" max="11271" width="11.109375" customWidth="1"/>
    <col min="11272" max="11279" width="4.109375" customWidth="1"/>
    <col min="11280" max="11280" width="10.109375" customWidth="1"/>
    <col min="11281" max="11281" width="4.109375" customWidth="1"/>
    <col min="11282" max="11282" width="10.88671875" customWidth="1"/>
    <col min="11283" max="11283" width="3.88671875" customWidth="1"/>
    <col min="11284" max="11284" width="13.88671875" customWidth="1"/>
    <col min="11285" max="11285" width="5.44140625" customWidth="1"/>
    <col min="11286" max="11286" width="6.44140625" customWidth="1"/>
    <col min="11287" max="11287" width="32.44140625" customWidth="1"/>
    <col min="11288" max="11288" width="36.88671875" bestFit="1" customWidth="1"/>
    <col min="11522" max="11526" width="4.109375" customWidth="1"/>
    <col min="11527" max="11527" width="11.109375" customWidth="1"/>
    <col min="11528" max="11535" width="4.109375" customWidth="1"/>
    <col min="11536" max="11536" width="10.109375" customWidth="1"/>
    <col min="11537" max="11537" width="4.109375" customWidth="1"/>
    <col min="11538" max="11538" width="10.88671875" customWidth="1"/>
    <col min="11539" max="11539" width="3.88671875" customWidth="1"/>
    <col min="11540" max="11540" width="13.88671875" customWidth="1"/>
    <col min="11541" max="11541" width="5.44140625" customWidth="1"/>
    <col min="11542" max="11542" width="6.44140625" customWidth="1"/>
    <col min="11543" max="11543" width="32.44140625" customWidth="1"/>
    <col min="11544" max="11544" width="36.88671875" bestFit="1" customWidth="1"/>
    <col min="11778" max="11782" width="4.109375" customWidth="1"/>
    <col min="11783" max="11783" width="11.109375" customWidth="1"/>
    <col min="11784" max="11791" width="4.109375" customWidth="1"/>
    <col min="11792" max="11792" width="10.109375" customWidth="1"/>
    <col min="11793" max="11793" width="4.109375" customWidth="1"/>
    <col min="11794" max="11794" width="10.88671875" customWidth="1"/>
    <col min="11795" max="11795" width="3.88671875" customWidth="1"/>
    <col min="11796" max="11796" width="13.88671875" customWidth="1"/>
    <col min="11797" max="11797" width="5.44140625" customWidth="1"/>
    <col min="11798" max="11798" width="6.44140625" customWidth="1"/>
    <col min="11799" max="11799" width="32.44140625" customWidth="1"/>
    <col min="11800" max="11800" width="36.88671875" bestFit="1" customWidth="1"/>
    <col min="12034" max="12038" width="4.109375" customWidth="1"/>
    <col min="12039" max="12039" width="11.109375" customWidth="1"/>
    <col min="12040" max="12047" width="4.109375" customWidth="1"/>
    <col min="12048" max="12048" width="10.109375" customWidth="1"/>
    <col min="12049" max="12049" width="4.109375" customWidth="1"/>
    <col min="12050" max="12050" width="10.88671875" customWidth="1"/>
    <col min="12051" max="12051" width="3.88671875" customWidth="1"/>
    <col min="12052" max="12052" width="13.88671875" customWidth="1"/>
    <col min="12053" max="12053" width="5.44140625" customWidth="1"/>
    <col min="12054" max="12054" width="6.44140625" customWidth="1"/>
    <col min="12055" max="12055" width="32.44140625" customWidth="1"/>
    <col min="12056" max="12056" width="36.88671875" bestFit="1" customWidth="1"/>
    <col min="12290" max="12294" width="4.109375" customWidth="1"/>
    <col min="12295" max="12295" width="11.109375" customWidth="1"/>
    <col min="12296" max="12303" width="4.109375" customWidth="1"/>
    <col min="12304" max="12304" width="10.109375" customWidth="1"/>
    <col min="12305" max="12305" width="4.109375" customWidth="1"/>
    <col min="12306" max="12306" width="10.88671875" customWidth="1"/>
    <col min="12307" max="12307" width="3.88671875" customWidth="1"/>
    <col min="12308" max="12308" width="13.88671875" customWidth="1"/>
    <col min="12309" max="12309" width="5.44140625" customWidth="1"/>
    <col min="12310" max="12310" width="6.44140625" customWidth="1"/>
    <col min="12311" max="12311" width="32.44140625" customWidth="1"/>
    <col min="12312" max="12312" width="36.88671875" bestFit="1" customWidth="1"/>
    <col min="12546" max="12550" width="4.109375" customWidth="1"/>
    <col min="12551" max="12551" width="11.109375" customWidth="1"/>
    <col min="12552" max="12559" width="4.109375" customWidth="1"/>
    <col min="12560" max="12560" width="10.109375" customWidth="1"/>
    <col min="12561" max="12561" width="4.109375" customWidth="1"/>
    <col min="12562" max="12562" width="10.88671875" customWidth="1"/>
    <col min="12563" max="12563" width="3.88671875" customWidth="1"/>
    <col min="12564" max="12564" width="13.88671875" customWidth="1"/>
    <col min="12565" max="12565" width="5.44140625" customWidth="1"/>
    <col min="12566" max="12566" width="6.44140625" customWidth="1"/>
    <col min="12567" max="12567" width="32.44140625" customWidth="1"/>
    <col min="12568" max="12568" width="36.88671875" bestFit="1" customWidth="1"/>
    <col min="12802" max="12806" width="4.109375" customWidth="1"/>
    <col min="12807" max="12807" width="11.109375" customWidth="1"/>
    <col min="12808" max="12815" width="4.109375" customWidth="1"/>
    <col min="12816" max="12816" width="10.109375" customWidth="1"/>
    <col min="12817" max="12817" width="4.109375" customWidth="1"/>
    <col min="12818" max="12818" width="10.88671875" customWidth="1"/>
    <col min="12819" max="12819" width="3.88671875" customWidth="1"/>
    <col min="12820" max="12820" width="13.88671875" customWidth="1"/>
    <col min="12821" max="12821" width="5.44140625" customWidth="1"/>
    <col min="12822" max="12822" width="6.44140625" customWidth="1"/>
    <col min="12823" max="12823" width="32.44140625" customWidth="1"/>
    <col min="12824" max="12824" width="36.88671875" bestFit="1" customWidth="1"/>
    <col min="13058" max="13062" width="4.109375" customWidth="1"/>
    <col min="13063" max="13063" width="11.109375" customWidth="1"/>
    <col min="13064" max="13071" width="4.109375" customWidth="1"/>
    <col min="13072" max="13072" width="10.109375" customWidth="1"/>
    <col min="13073" max="13073" width="4.109375" customWidth="1"/>
    <col min="13074" max="13074" width="10.88671875" customWidth="1"/>
    <col min="13075" max="13075" width="3.88671875" customWidth="1"/>
    <col min="13076" max="13076" width="13.88671875" customWidth="1"/>
    <col min="13077" max="13077" width="5.44140625" customWidth="1"/>
    <col min="13078" max="13078" width="6.44140625" customWidth="1"/>
    <col min="13079" max="13079" width="32.44140625" customWidth="1"/>
    <col min="13080" max="13080" width="36.88671875" bestFit="1" customWidth="1"/>
    <col min="13314" max="13318" width="4.109375" customWidth="1"/>
    <col min="13319" max="13319" width="11.109375" customWidth="1"/>
    <col min="13320" max="13327" width="4.109375" customWidth="1"/>
    <col min="13328" max="13328" width="10.109375" customWidth="1"/>
    <col min="13329" max="13329" width="4.109375" customWidth="1"/>
    <col min="13330" max="13330" width="10.88671875" customWidth="1"/>
    <col min="13331" max="13331" width="3.88671875" customWidth="1"/>
    <col min="13332" max="13332" width="13.88671875" customWidth="1"/>
    <col min="13333" max="13333" width="5.44140625" customWidth="1"/>
    <col min="13334" max="13334" width="6.44140625" customWidth="1"/>
    <col min="13335" max="13335" width="32.44140625" customWidth="1"/>
    <col min="13336" max="13336" width="36.88671875" bestFit="1" customWidth="1"/>
    <col min="13570" max="13574" width="4.109375" customWidth="1"/>
    <col min="13575" max="13575" width="11.109375" customWidth="1"/>
    <col min="13576" max="13583" width="4.109375" customWidth="1"/>
    <col min="13584" max="13584" width="10.109375" customWidth="1"/>
    <col min="13585" max="13585" width="4.109375" customWidth="1"/>
    <col min="13586" max="13586" width="10.88671875" customWidth="1"/>
    <col min="13587" max="13587" width="3.88671875" customWidth="1"/>
    <col min="13588" max="13588" width="13.88671875" customWidth="1"/>
    <col min="13589" max="13589" width="5.44140625" customWidth="1"/>
    <col min="13590" max="13590" width="6.44140625" customWidth="1"/>
    <col min="13591" max="13591" width="32.44140625" customWidth="1"/>
    <col min="13592" max="13592" width="36.88671875" bestFit="1" customWidth="1"/>
    <col min="13826" max="13830" width="4.109375" customWidth="1"/>
    <col min="13831" max="13831" width="11.109375" customWidth="1"/>
    <col min="13832" max="13839" width="4.109375" customWidth="1"/>
    <col min="13840" max="13840" width="10.109375" customWidth="1"/>
    <col min="13841" max="13841" width="4.109375" customWidth="1"/>
    <col min="13842" max="13842" width="10.88671875" customWidth="1"/>
    <col min="13843" max="13843" width="3.88671875" customWidth="1"/>
    <col min="13844" max="13844" width="13.88671875" customWidth="1"/>
    <col min="13845" max="13845" width="5.44140625" customWidth="1"/>
    <col min="13846" max="13846" width="6.44140625" customWidth="1"/>
    <col min="13847" max="13847" width="32.44140625" customWidth="1"/>
    <col min="13848" max="13848" width="36.88671875" bestFit="1" customWidth="1"/>
    <col min="14082" max="14086" width="4.109375" customWidth="1"/>
    <col min="14087" max="14087" width="11.109375" customWidth="1"/>
    <col min="14088" max="14095" width="4.109375" customWidth="1"/>
    <col min="14096" max="14096" width="10.109375" customWidth="1"/>
    <col min="14097" max="14097" width="4.109375" customWidth="1"/>
    <col min="14098" max="14098" width="10.88671875" customWidth="1"/>
    <col min="14099" max="14099" width="3.88671875" customWidth="1"/>
    <col min="14100" max="14100" width="13.88671875" customWidth="1"/>
    <col min="14101" max="14101" width="5.44140625" customWidth="1"/>
    <col min="14102" max="14102" width="6.44140625" customWidth="1"/>
    <col min="14103" max="14103" width="32.44140625" customWidth="1"/>
    <col min="14104" max="14104" width="36.88671875" bestFit="1" customWidth="1"/>
    <col min="14338" max="14342" width="4.109375" customWidth="1"/>
    <col min="14343" max="14343" width="11.109375" customWidth="1"/>
    <col min="14344" max="14351" width="4.109375" customWidth="1"/>
    <col min="14352" max="14352" width="10.109375" customWidth="1"/>
    <col min="14353" max="14353" width="4.109375" customWidth="1"/>
    <col min="14354" max="14354" width="10.88671875" customWidth="1"/>
    <col min="14355" max="14355" width="3.88671875" customWidth="1"/>
    <col min="14356" max="14356" width="13.88671875" customWidth="1"/>
    <col min="14357" max="14357" width="5.44140625" customWidth="1"/>
    <col min="14358" max="14358" width="6.44140625" customWidth="1"/>
    <col min="14359" max="14359" width="32.44140625" customWidth="1"/>
    <col min="14360" max="14360" width="36.88671875" bestFit="1" customWidth="1"/>
    <col min="14594" max="14598" width="4.109375" customWidth="1"/>
    <col min="14599" max="14599" width="11.109375" customWidth="1"/>
    <col min="14600" max="14607" width="4.109375" customWidth="1"/>
    <col min="14608" max="14608" width="10.109375" customWidth="1"/>
    <col min="14609" max="14609" width="4.109375" customWidth="1"/>
    <col min="14610" max="14610" width="10.88671875" customWidth="1"/>
    <col min="14611" max="14611" width="3.88671875" customWidth="1"/>
    <col min="14612" max="14612" width="13.88671875" customWidth="1"/>
    <col min="14613" max="14613" width="5.44140625" customWidth="1"/>
    <col min="14614" max="14614" width="6.44140625" customWidth="1"/>
    <col min="14615" max="14615" width="32.44140625" customWidth="1"/>
    <col min="14616" max="14616" width="36.88671875" bestFit="1" customWidth="1"/>
    <col min="14850" max="14854" width="4.109375" customWidth="1"/>
    <col min="14855" max="14855" width="11.109375" customWidth="1"/>
    <col min="14856" max="14863" width="4.109375" customWidth="1"/>
    <col min="14864" max="14864" width="10.109375" customWidth="1"/>
    <col min="14865" max="14865" width="4.109375" customWidth="1"/>
    <col min="14866" max="14866" width="10.88671875" customWidth="1"/>
    <col min="14867" max="14867" width="3.88671875" customWidth="1"/>
    <col min="14868" max="14868" width="13.88671875" customWidth="1"/>
    <col min="14869" max="14869" width="5.44140625" customWidth="1"/>
    <col min="14870" max="14870" width="6.44140625" customWidth="1"/>
    <col min="14871" max="14871" width="32.44140625" customWidth="1"/>
    <col min="14872" max="14872" width="36.88671875" bestFit="1" customWidth="1"/>
    <col min="15106" max="15110" width="4.109375" customWidth="1"/>
    <col min="15111" max="15111" width="11.109375" customWidth="1"/>
    <col min="15112" max="15119" width="4.109375" customWidth="1"/>
    <col min="15120" max="15120" width="10.109375" customWidth="1"/>
    <col min="15121" max="15121" width="4.109375" customWidth="1"/>
    <col min="15122" max="15122" width="10.88671875" customWidth="1"/>
    <col min="15123" max="15123" width="3.88671875" customWidth="1"/>
    <col min="15124" max="15124" width="13.88671875" customWidth="1"/>
    <col min="15125" max="15125" width="5.44140625" customWidth="1"/>
    <col min="15126" max="15126" width="6.44140625" customWidth="1"/>
    <col min="15127" max="15127" width="32.44140625" customWidth="1"/>
    <col min="15128" max="15128" width="36.88671875" bestFit="1" customWidth="1"/>
    <col min="15362" max="15366" width="4.109375" customWidth="1"/>
    <col min="15367" max="15367" width="11.109375" customWidth="1"/>
    <col min="15368" max="15375" width="4.109375" customWidth="1"/>
    <col min="15376" max="15376" width="10.109375" customWidth="1"/>
    <col min="15377" max="15377" width="4.109375" customWidth="1"/>
    <col min="15378" max="15378" width="10.88671875" customWidth="1"/>
    <col min="15379" max="15379" width="3.88671875" customWidth="1"/>
    <col min="15380" max="15380" width="13.88671875" customWidth="1"/>
    <col min="15381" max="15381" width="5.44140625" customWidth="1"/>
    <col min="15382" max="15382" width="6.44140625" customWidth="1"/>
    <col min="15383" max="15383" width="32.44140625" customWidth="1"/>
    <col min="15384" max="15384" width="36.88671875" bestFit="1" customWidth="1"/>
    <col min="15618" max="15622" width="4.109375" customWidth="1"/>
    <col min="15623" max="15623" width="11.109375" customWidth="1"/>
    <col min="15624" max="15631" width="4.109375" customWidth="1"/>
    <col min="15632" max="15632" width="10.109375" customWidth="1"/>
    <col min="15633" max="15633" width="4.109375" customWidth="1"/>
    <col min="15634" max="15634" width="10.88671875" customWidth="1"/>
    <col min="15635" max="15635" width="3.88671875" customWidth="1"/>
    <col min="15636" max="15636" width="13.88671875" customWidth="1"/>
    <col min="15637" max="15637" width="5.44140625" customWidth="1"/>
    <col min="15638" max="15638" width="6.44140625" customWidth="1"/>
    <col min="15639" max="15639" width="32.44140625" customWidth="1"/>
    <col min="15640" max="15640" width="36.88671875" bestFit="1" customWidth="1"/>
    <col min="15874" max="15878" width="4.109375" customWidth="1"/>
    <col min="15879" max="15879" width="11.109375" customWidth="1"/>
    <col min="15880" max="15887" width="4.109375" customWidth="1"/>
    <col min="15888" max="15888" width="10.109375" customWidth="1"/>
    <col min="15889" max="15889" width="4.109375" customWidth="1"/>
    <col min="15890" max="15890" width="10.88671875" customWidth="1"/>
    <col min="15891" max="15891" width="3.88671875" customWidth="1"/>
    <col min="15892" max="15892" width="13.88671875" customWidth="1"/>
    <col min="15893" max="15893" width="5.44140625" customWidth="1"/>
    <col min="15894" max="15894" width="6.44140625" customWidth="1"/>
    <col min="15895" max="15895" width="32.44140625" customWidth="1"/>
    <col min="15896" max="15896" width="36.88671875" bestFit="1" customWidth="1"/>
    <col min="16130" max="16134" width="4.109375" customWidth="1"/>
    <col min="16135" max="16135" width="11.109375" customWidth="1"/>
    <col min="16136" max="16143" width="4.109375" customWidth="1"/>
    <col min="16144" max="16144" width="10.109375" customWidth="1"/>
    <col min="16145" max="16145" width="4.109375" customWidth="1"/>
    <col min="16146" max="16146" width="10.88671875" customWidth="1"/>
    <col min="16147" max="16147" width="3.88671875" customWidth="1"/>
    <col min="16148" max="16148" width="13.88671875" customWidth="1"/>
    <col min="16149" max="16149" width="5.44140625" customWidth="1"/>
    <col min="16150" max="16150" width="6.44140625" customWidth="1"/>
    <col min="16151" max="16151" width="32.44140625" customWidth="1"/>
    <col min="16152" max="16152" width="36.88671875" bestFit="1" customWidth="1"/>
  </cols>
  <sheetData>
    <row r="1" spans="1:24" ht="15" thickBot="1" x14ac:dyDescent="0.35"/>
    <row r="2" spans="1:24" s="94" customFormat="1" ht="3" customHeight="1" thickBot="1" x14ac:dyDescent="0.5">
      <c r="A2" s="721" t="s">
        <v>48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3"/>
    </row>
    <row r="3" spans="1:24" s="160" customFormat="1" ht="27" customHeight="1" x14ac:dyDescent="0.6">
      <c r="A3" s="119"/>
      <c r="B3" s="724" t="s">
        <v>1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5"/>
    </row>
    <row r="4" spans="1:24" s="123" customFormat="1" ht="31.8" thickBot="1" x14ac:dyDescent="0.65">
      <c r="A4" s="102"/>
      <c r="B4" s="637"/>
      <c r="C4" s="1034" t="s">
        <v>2</v>
      </c>
      <c r="D4" s="1034"/>
      <c r="E4" s="1034"/>
      <c r="F4" s="1034"/>
      <c r="G4" s="1034"/>
      <c r="H4" s="1034"/>
      <c r="I4" s="1034"/>
      <c r="J4" s="1034"/>
      <c r="K4" s="1034"/>
      <c r="L4" s="1034"/>
      <c r="M4" s="171"/>
      <c r="N4" s="172"/>
      <c r="O4" s="172"/>
      <c r="P4" s="172"/>
      <c r="Q4" s="1034" t="s">
        <v>3</v>
      </c>
      <c r="R4" s="1034"/>
      <c r="S4" s="1034" t="s">
        <v>4</v>
      </c>
      <c r="T4" s="1034"/>
      <c r="U4" s="1034"/>
      <c r="V4" s="173"/>
      <c r="W4" s="174" t="s">
        <v>5</v>
      </c>
    </row>
    <row r="5" spans="1:24" s="123" customFormat="1" ht="27" customHeight="1" thickBot="1" x14ac:dyDescent="0.55000000000000004">
      <c r="A5" s="107"/>
      <c r="B5" s="726"/>
      <c r="C5" s="727">
        <v>123456789111</v>
      </c>
      <c r="D5" s="728"/>
      <c r="E5" s="728"/>
      <c r="F5" s="728"/>
      <c r="G5" s="728"/>
      <c r="H5" s="728"/>
      <c r="I5" s="728"/>
      <c r="J5" s="728"/>
      <c r="K5" s="728"/>
      <c r="L5" s="729"/>
      <c r="M5" s="104"/>
      <c r="N5" s="730" t="s">
        <v>6</v>
      </c>
      <c r="O5" s="731"/>
      <c r="P5" s="108" t="s">
        <v>7</v>
      </c>
      <c r="Q5" s="732"/>
      <c r="R5" s="733"/>
      <c r="S5" s="734">
        <f>N35</f>
        <v>13663213241</v>
      </c>
      <c r="T5" s="735"/>
      <c r="U5" s="735"/>
      <c r="V5" s="736"/>
      <c r="W5" s="109" t="s">
        <v>8</v>
      </c>
    </row>
    <row r="6" spans="1:24" s="123" customFormat="1" ht="26.4" thickBot="1" x14ac:dyDescent="0.55000000000000004">
      <c r="A6" s="102"/>
      <c r="B6" s="703" t="s">
        <v>9</v>
      </c>
      <c r="C6" s="704"/>
      <c r="D6" s="705">
        <f ca="1">TODAY()</f>
        <v>45733</v>
      </c>
      <c r="E6" s="706"/>
      <c r="F6" s="706"/>
      <c r="G6" s="707"/>
      <c r="H6" s="703" t="s">
        <v>10</v>
      </c>
      <c r="I6" s="708"/>
      <c r="J6" s="709"/>
      <c r="K6" s="710" t="s">
        <v>11</v>
      </c>
      <c r="L6" s="711"/>
      <c r="M6" s="105"/>
      <c r="N6" s="110" t="s">
        <v>49</v>
      </c>
      <c r="O6" s="153"/>
      <c r="P6" s="111"/>
      <c r="Q6" s="712"/>
      <c r="R6" s="713"/>
      <c r="S6" s="713"/>
      <c r="T6" s="713"/>
      <c r="U6" s="713"/>
      <c r="V6" s="713"/>
      <c r="W6" s="714"/>
    </row>
    <row r="7" spans="1:24" s="123" customFormat="1" ht="15.75" customHeight="1" x14ac:dyDescent="0.5">
      <c r="A7" s="112"/>
      <c r="B7" s="694" t="s">
        <v>13</v>
      </c>
      <c r="C7" s="715"/>
      <c r="D7" s="695" t="s">
        <v>14</v>
      </c>
      <c r="E7" s="695"/>
      <c r="F7" s="695"/>
      <c r="G7" s="696"/>
      <c r="H7" s="718" t="s">
        <v>15</v>
      </c>
      <c r="I7" s="695"/>
      <c r="J7" s="695"/>
      <c r="K7" s="694" t="s">
        <v>16</v>
      </c>
      <c r="L7" s="715"/>
      <c r="M7" s="695" t="s">
        <v>14</v>
      </c>
      <c r="N7" s="689"/>
      <c r="O7" s="689"/>
      <c r="P7" s="720"/>
      <c r="Q7" s="688" t="s">
        <v>15</v>
      </c>
      <c r="R7" s="689"/>
      <c r="S7" s="692" t="s">
        <v>17</v>
      </c>
      <c r="T7" s="694" t="s">
        <v>14</v>
      </c>
      <c r="U7" s="695"/>
      <c r="V7" s="696"/>
      <c r="W7" s="699" t="s">
        <v>15</v>
      </c>
      <c r="X7" s="154"/>
    </row>
    <row r="8" spans="1:24" s="123" customFormat="1" ht="10.5" customHeight="1" thickBot="1" x14ac:dyDescent="0.55000000000000004">
      <c r="A8" s="112"/>
      <c r="B8" s="716"/>
      <c r="C8" s="717"/>
      <c r="D8" s="691"/>
      <c r="E8" s="691"/>
      <c r="F8" s="691"/>
      <c r="G8" s="698"/>
      <c r="H8" s="690"/>
      <c r="I8" s="691"/>
      <c r="J8" s="691"/>
      <c r="K8" s="697"/>
      <c r="L8" s="719"/>
      <c r="M8" s="691"/>
      <c r="N8" s="691"/>
      <c r="O8" s="691"/>
      <c r="P8" s="698"/>
      <c r="Q8" s="690"/>
      <c r="R8" s="691"/>
      <c r="S8" s="693"/>
      <c r="T8" s="697"/>
      <c r="U8" s="691"/>
      <c r="V8" s="698"/>
      <c r="W8" s="700"/>
      <c r="X8" s="154"/>
    </row>
    <row r="9" spans="1:24" s="123" customFormat="1" ht="24.75" customHeight="1" x14ac:dyDescent="0.5">
      <c r="A9" s="112"/>
      <c r="B9" s="701">
        <v>1</v>
      </c>
      <c r="C9" s="702"/>
      <c r="D9" s="675"/>
      <c r="E9" s="676"/>
      <c r="F9" s="676"/>
      <c r="G9" s="676"/>
      <c r="H9" s="684"/>
      <c r="I9" s="685"/>
      <c r="J9" s="685"/>
      <c r="K9" s="663">
        <v>18</v>
      </c>
      <c r="L9" s="664"/>
      <c r="M9" s="675" t="s">
        <v>56</v>
      </c>
      <c r="N9" s="676"/>
      <c r="O9" s="676"/>
      <c r="P9" s="676"/>
      <c r="Q9" s="683">
        <v>13413213241</v>
      </c>
      <c r="R9" s="684"/>
      <c r="S9" s="113">
        <v>35</v>
      </c>
      <c r="T9" s="681"/>
      <c r="U9" s="682"/>
      <c r="V9" s="675"/>
      <c r="W9" s="90"/>
    </row>
    <row r="10" spans="1:24" s="123" customFormat="1" ht="24.75" customHeight="1" x14ac:dyDescent="0.5">
      <c r="A10" s="112"/>
      <c r="B10" s="663">
        <v>2</v>
      </c>
      <c r="C10" s="664"/>
      <c r="D10" s="675"/>
      <c r="E10" s="676"/>
      <c r="F10" s="676"/>
      <c r="G10" s="676"/>
      <c r="H10" s="684"/>
      <c r="I10" s="685"/>
      <c r="J10" s="685"/>
      <c r="K10" s="663">
        <v>19</v>
      </c>
      <c r="L10" s="664"/>
      <c r="M10" s="675"/>
      <c r="N10" s="676"/>
      <c r="O10" s="676"/>
      <c r="P10" s="676"/>
      <c r="Q10" s="683"/>
      <c r="R10" s="684"/>
      <c r="S10" s="113">
        <v>36</v>
      </c>
      <c r="T10" s="681"/>
      <c r="U10" s="682"/>
      <c r="V10" s="675"/>
      <c r="W10" s="90"/>
    </row>
    <row r="11" spans="1:24" s="123" customFormat="1" ht="24.75" customHeight="1" x14ac:dyDescent="0.5">
      <c r="A11" s="112"/>
      <c r="B11" s="663">
        <v>3</v>
      </c>
      <c r="C11" s="664"/>
      <c r="D11" s="675"/>
      <c r="E11" s="676"/>
      <c r="F11" s="676"/>
      <c r="G11" s="676"/>
      <c r="H11" s="684"/>
      <c r="I11" s="685"/>
      <c r="J11" s="685"/>
      <c r="K11" s="663">
        <v>20</v>
      </c>
      <c r="L11" s="664"/>
      <c r="M11" s="675"/>
      <c r="N11" s="676"/>
      <c r="O11" s="676"/>
      <c r="P11" s="676"/>
      <c r="Q11" s="683"/>
      <c r="R11" s="684"/>
      <c r="S11" s="113">
        <v>37</v>
      </c>
      <c r="T11" s="681"/>
      <c r="U11" s="682"/>
      <c r="V11" s="675"/>
      <c r="W11" s="90"/>
    </row>
    <row r="12" spans="1:24" s="123" customFormat="1" ht="24.75" customHeight="1" x14ac:dyDescent="0.5">
      <c r="A12" s="112"/>
      <c r="B12" s="663">
        <v>4</v>
      </c>
      <c r="C12" s="664"/>
      <c r="D12" s="675"/>
      <c r="E12" s="676"/>
      <c r="F12" s="676"/>
      <c r="G12" s="676"/>
      <c r="H12" s="684"/>
      <c r="I12" s="685"/>
      <c r="J12" s="685"/>
      <c r="K12" s="663">
        <v>21</v>
      </c>
      <c r="L12" s="664"/>
      <c r="M12" s="675"/>
      <c r="N12" s="676"/>
      <c r="O12" s="676"/>
      <c r="P12" s="676"/>
      <c r="Q12" s="683"/>
      <c r="R12" s="684"/>
      <c r="S12" s="113">
        <v>38</v>
      </c>
      <c r="T12" s="681"/>
      <c r="U12" s="682"/>
      <c r="V12" s="675"/>
      <c r="W12" s="90"/>
    </row>
    <row r="13" spans="1:24" s="123" customFormat="1" ht="24.75" customHeight="1" x14ac:dyDescent="0.5">
      <c r="A13" s="112"/>
      <c r="B13" s="663">
        <v>5</v>
      </c>
      <c r="C13" s="664"/>
      <c r="D13" s="686"/>
      <c r="E13" s="687"/>
      <c r="F13" s="687"/>
      <c r="G13" s="687"/>
      <c r="H13" s="684"/>
      <c r="I13" s="685"/>
      <c r="J13" s="685"/>
      <c r="K13" s="663">
        <v>22</v>
      </c>
      <c r="L13" s="664"/>
      <c r="M13" s="675"/>
      <c r="N13" s="676"/>
      <c r="O13" s="676"/>
      <c r="P13" s="676"/>
      <c r="Q13" s="683"/>
      <c r="R13" s="684"/>
      <c r="S13" s="113">
        <v>39</v>
      </c>
      <c r="T13" s="681"/>
      <c r="U13" s="682"/>
      <c r="V13" s="675"/>
      <c r="W13" s="90"/>
    </row>
    <row r="14" spans="1:24" s="123" customFormat="1" ht="24.75" customHeight="1" x14ac:dyDescent="0.5">
      <c r="A14" s="112"/>
      <c r="B14" s="663">
        <v>6</v>
      </c>
      <c r="C14" s="664"/>
      <c r="D14" s="675"/>
      <c r="E14" s="676"/>
      <c r="F14" s="676"/>
      <c r="G14" s="676"/>
      <c r="H14" s="684"/>
      <c r="I14" s="685"/>
      <c r="J14" s="685"/>
      <c r="K14" s="663">
        <v>23</v>
      </c>
      <c r="L14" s="664"/>
      <c r="M14" s="675"/>
      <c r="N14" s="676"/>
      <c r="O14" s="676"/>
      <c r="P14" s="676"/>
      <c r="Q14" s="683"/>
      <c r="R14" s="684"/>
      <c r="S14" s="113">
        <v>40</v>
      </c>
      <c r="T14" s="681"/>
      <c r="U14" s="682"/>
      <c r="V14" s="675"/>
      <c r="W14" s="90"/>
    </row>
    <row r="15" spans="1:24" s="123" customFormat="1" ht="24.75" customHeight="1" x14ac:dyDescent="0.5">
      <c r="A15" s="112"/>
      <c r="B15" s="663">
        <v>7</v>
      </c>
      <c r="C15" s="664"/>
      <c r="D15" s="675"/>
      <c r="E15" s="676"/>
      <c r="F15" s="676"/>
      <c r="G15" s="676"/>
      <c r="H15" s="683"/>
      <c r="I15" s="683"/>
      <c r="J15" s="684"/>
      <c r="K15" s="663">
        <v>24</v>
      </c>
      <c r="L15" s="664"/>
      <c r="M15" s="675"/>
      <c r="N15" s="676"/>
      <c r="O15" s="676"/>
      <c r="P15" s="676"/>
      <c r="Q15" s="683"/>
      <c r="R15" s="684"/>
      <c r="S15" s="113">
        <v>41</v>
      </c>
      <c r="T15" s="681"/>
      <c r="U15" s="682"/>
      <c r="V15" s="675"/>
      <c r="W15" s="90"/>
    </row>
    <row r="16" spans="1:24" s="123" customFormat="1" ht="24.75" customHeight="1" x14ac:dyDescent="0.5">
      <c r="A16" s="112"/>
      <c r="B16" s="663">
        <v>8</v>
      </c>
      <c r="C16" s="664"/>
      <c r="D16" s="675"/>
      <c r="E16" s="676"/>
      <c r="F16" s="676"/>
      <c r="G16" s="676"/>
      <c r="H16" s="683"/>
      <c r="I16" s="683"/>
      <c r="J16" s="684"/>
      <c r="K16" s="663">
        <v>25</v>
      </c>
      <c r="L16" s="664"/>
      <c r="M16" s="675"/>
      <c r="N16" s="676"/>
      <c r="O16" s="676"/>
      <c r="P16" s="676"/>
      <c r="Q16" s="683"/>
      <c r="R16" s="684"/>
      <c r="S16" s="113">
        <v>42</v>
      </c>
      <c r="T16" s="681"/>
      <c r="U16" s="682"/>
      <c r="V16" s="675"/>
      <c r="W16" s="90"/>
    </row>
    <row r="17" spans="1:28" s="123" customFormat="1" ht="24.75" customHeight="1" x14ac:dyDescent="0.5">
      <c r="A17" s="112"/>
      <c r="B17" s="663">
        <v>9</v>
      </c>
      <c r="C17" s="664"/>
      <c r="D17" s="675"/>
      <c r="E17" s="676"/>
      <c r="F17" s="676"/>
      <c r="G17" s="676"/>
      <c r="H17" s="683"/>
      <c r="I17" s="683"/>
      <c r="J17" s="684"/>
      <c r="K17" s="663">
        <v>26</v>
      </c>
      <c r="L17" s="664"/>
      <c r="M17" s="675"/>
      <c r="N17" s="676"/>
      <c r="O17" s="676"/>
      <c r="P17" s="676"/>
      <c r="Q17" s="683"/>
      <c r="R17" s="684"/>
      <c r="S17" s="113">
        <v>43</v>
      </c>
      <c r="T17" s="681"/>
      <c r="U17" s="682"/>
      <c r="V17" s="675"/>
      <c r="W17" s="90"/>
      <c r="X17" s="155"/>
      <c r="AA17" s="155"/>
    </row>
    <row r="18" spans="1:28" s="123" customFormat="1" ht="24.75" customHeight="1" x14ac:dyDescent="0.5">
      <c r="A18" s="112"/>
      <c r="B18" s="663">
        <v>10</v>
      </c>
      <c r="C18" s="664"/>
      <c r="D18" s="675"/>
      <c r="E18" s="676"/>
      <c r="F18" s="676"/>
      <c r="G18" s="676"/>
      <c r="H18" s="683"/>
      <c r="I18" s="683"/>
      <c r="J18" s="684"/>
      <c r="K18" s="663">
        <v>27</v>
      </c>
      <c r="L18" s="664"/>
      <c r="M18" s="675"/>
      <c r="N18" s="676"/>
      <c r="O18" s="676"/>
      <c r="P18" s="676"/>
      <c r="Q18" s="683"/>
      <c r="R18" s="684"/>
      <c r="S18" s="113">
        <v>44</v>
      </c>
      <c r="T18" s="681"/>
      <c r="U18" s="682"/>
      <c r="V18" s="675"/>
      <c r="W18" s="90"/>
      <c r="AB18" s="155"/>
    </row>
    <row r="19" spans="1:28" s="123" customFormat="1" ht="24.75" customHeight="1" x14ac:dyDescent="0.5">
      <c r="A19" s="112"/>
      <c r="B19" s="663">
        <v>11</v>
      </c>
      <c r="C19" s="664"/>
      <c r="D19" s="675"/>
      <c r="E19" s="676"/>
      <c r="F19" s="676"/>
      <c r="G19" s="676"/>
      <c r="H19" s="683"/>
      <c r="I19" s="683"/>
      <c r="J19" s="684"/>
      <c r="K19" s="663">
        <v>28</v>
      </c>
      <c r="L19" s="664"/>
      <c r="M19" s="675"/>
      <c r="N19" s="676"/>
      <c r="O19" s="676"/>
      <c r="P19" s="676"/>
      <c r="Q19" s="683"/>
      <c r="R19" s="684"/>
      <c r="S19" s="113">
        <v>45</v>
      </c>
      <c r="T19" s="681"/>
      <c r="U19" s="682"/>
      <c r="V19" s="675"/>
      <c r="W19" s="90"/>
      <c r="X19" s="155"/>
    </row>
    <row r="20" spans="1:28" s="123" customFormat="1" ht="24.75" customHeight="1" x14ac:dyDescent="0.5">
      <c r="A20" s="112"/>
      <c r="B20" s="663">
        <v>12</v>
      </c>
      <c r="C20" s="664"/>
      <c r="D20" s="675"/>
      <c r="E20" s="676"/>
      <c r="F20" s="676"/>
      <c r="G20" s="676"/>
      <c r="H20" s="683"/>
      <c r="I20" s="683"/>
      <c r="J20" s="684"/>
      <c r="K20" s="663">
        <v>29</v>
      </c>
      <c r="L20" s="664"/>
      <c r="M20" s="675"/>
      <c r="N20" s="676"/>
      <c r="O20" s="676"/>
      <c r="P20" s="676"/>
      <c r="Q20" s="683"/>
      <c r="R20" s="684"/>
      <c r="S20" s="113">
        <v>46</v>
      </c>
      <c r="T20" s="681"/>
      <c r="U20" s="682"/>
      <c r="V20" s="675"/>
      <c r="W20" s="90"/>
    </row>
    <row r="21" spans="1:28" s="123" customFormat="1" ht="24.75" customHeight="1" x14ac:dyDescent="0.5">
      <c r="A21" s="112"/>
      <c r="B21" s="663">
        <v>13</v>
      </c>
      <c r="C21" s="664"/>
      <c r="D21" s="675"/>
      <c r="E21" s="676"/>
      <c r="F21" s="676"/>
      <c r="G21" s="676"/>
      <c r="H21" s="683"/>
      <c r="I21" s="683"/>
      <c r="J21" s="684"/>
      <c r="K21" s="663">
        <v>30</v>
      </c>
      <c r="L21" s="664"/>
      <c r="M21" s="675"/>
      <c r="N21" s="676"/>
      <c r="O21" s="676"/>
      <c r="P21" s="676"/>
      <c r="Q21" s="683"/>
      <c r="R21" s="684"/>
      <c r="S21" s="113">
        <v>47</v>
      </c>
      <c r="T21" s="681"/>
      <c r="U21" s="682"/>
      <c r="V21" s="675"/>
      <c r="W21" s="90"/>
      <c r="X21" s="155"/>
    </row>
    <row r="22" spans="1:28" s="123" customFormat="1" ht="24.75" customHeight="1" x14ac:dyDescent="0.5">
      <c r="A22" s="112"/>
      <c r="B22" s="663">
        <v>14</v>
      </c>
      <c r="C22" s="664"/>
      <c r="D22" s="675"/>
      <c r="E22" s="676"/>
      <c r="F22" s="676"/>
      <c r="G22" s="676"/>
      <c r="H22" s="683"/>
      <c r="I22" s="683"/>
      <c r="J22" s="684"/>
      <c r="K22" s="663">
        <v>31</v>
      </c>
      <c r="L22" s="664"/>
      <c r="M22" s="675"/>
      <c r="N22" s="676"/>
      <c r="O22" s="676"/>
      <c r="P22" s="676"/>
      <c r="Q22" s="683"/>
      <c r="R22" s="684"/>
      <c r="S22" s="113">
        <v>48</v>
      </c>
      <c r="T22" s="681"/>
      <c r="U22" s="682"/>
      <c r="V22" s="675"/>
      <c r="W22" s="90"/>
    </row>
    <row r="23" spans="1:28" s="123" customFormat="1" ht="24.75" customHeight="1" x14ac:dyDescent="0.5">
      <c r="A23" s="112"/>
      <c r="B23" s="663">
        <v>15</v>
      </c>
      <c r="C23" s="664"/>
      <c r="D23" s="675"/>
      <c r="E23" s="676"/>
      <c r="F23" s="676"/>
      <c r="G23" s="676"/>
      <c r="H23" s="683"/>
      <c r="I23" s="683"/>
      <c r="J23" s="684"/>
      <c r="K23" s="663">
        <v>32</v>
      </c>
      <c r="L23" s="664"/>
      <c r="M23" s="675"/>
      <c r="N23" s="676"/>
      <c r="O23" s="676"/>
      <c r="P23" s="676"/>
      <c r="Q23" s="683"/>
      <c r="R23" s="684"/>
      <c r="S23" s="113">
        <v>49</v>
      </c>
      <c r="T23" s="681"/>
      <c r="U23" s="682"/>
      <c r="V23" s="675"/>
      <c r="W23" s="90"/>
    </row>
    <row r="24" spans="1:28" s="123" customFormat="1" ht="24.75" customHeight="1" x14ac:dyDescent="0.5">
      <c r="A24" s="112"/>
      <c r="B24" s="663">
        <v>16</v>
      </c>
      <c r="C24" s="664"/>
      <c r="D24" s="675"/>
      <c r="E24" s="676"/>
      <c r="F24" s="676"/>
      <c r="G24" s="676"/>
      <c r="H24" s="683"/>
      <c r="I24" s="683"/>
      <c r="J24" s="684"/>
      <c r="K24" s="663">
        <v>33</v>
      </c>
      <c r="L24" s="664"/>
      <c r="M24" s="675"/>
      <c r="N24" s="676"/>
      <c r="O24" s="676"/>
      <c r="P24" s="676"/>
      <c r="Q24" s="683"/>
      <c r="R24" s="684"/>
      <c r="S24" s="113">
        <v>50</v>
      </c>
      <c r="T24" s="681"/>
      <c r="U24" s="682"/>
      <c r="V24" s="675"/>
      <c r="W24" s="90"/>
    </row>
    <row r="25" spans="1:28" s="123" customFormat="1" ht="24.75" customHeight="1" x14ac:dyDescent="0.5">
      <c r="A25" s="112"/>
      <c r="B25" s="673">
        <v>17</v>
      </c>
      <c r="C25" s="674"/>
      <c r="D25" s="675"/>
      <c r="E25" s="676"/>
      <c r="F25" s="676"/>
      <c r="G25" s="676"/>
      <c r="H25" s="677"/>
      <c r="I25" s="678"/>
      <c r="J25" s="679"/>
      <c r="K25" s="673">
        <v>34</v>
      </c>
      <c r="L25" s="674"/>
      <c r="M25" s="662"/>
      <c r="N25" s="680"/>
      <c r="O25" s="680"/>
      <c r="P25" s="680"/>
      <c r="Q25" s="678"/>
      <c r="R25" s="679"/>
      <c r="S25" s="114">
        <v>51</v>
      </c>
      <c r="T25" s="660"/>
      <c r="U25" s="661"/>
      <c r="V25" s="662"/>
      <c r="W25" s="91"/>
    </row>
    <row r="26" spans="1:28" s="123" customFormat="1" ht="26.4" thickBot="1" x14ac:dyDescent="0.55000000000000004">
      <c r="A26" s="112"/>
      <c r="B26" s="663" t="s">
        <v>18</v>
      </c>
      <c r="C26" s="664"/>
      <c r="D26" s="665">
        <f>COUNTIF(D9:G25,"&lt;&gt;"&amp;"")</f>
        <v>0</v>
      </c>
      <c r="E26" s="666"/>
      <c r="F26" s="666"/>
      <c r="G26" s="666"/>
      <c r="H26" s="667">
        <f>SUM(H9:J25)</f>
        <v>0</v>
      </c>
      <c r="I26" s="668"/>
      <c r="J26" s="669"/>
      <c r="K26" s="663" t="s">
        <v>18</v>
      </c>
      <c r="L26" s="664"/>
      <c r="M26" s="665">
        <f>COUNTIF(M9:P25,"&lt;&gt;"&amp;"")</f>
        <v>1</v>
      </c>
      <c r="N26" s="666"/>
      <c r="O26" s="666"/>
      <c r="P26" s="666"/>
      <c r="Q26" s="666">
        <f>SUM(Q9:R25)</f>
        <v>13413213241</v>
      </c>
      <c r="R26" s="670"/>
      <c r="S26" s="115" t="s">
        <v>18</v>
      </c>
      <c r="T26" s="671">
        <f>COUNTIF(T9:V25,"&lt;&gt;"&amp;"")</f>
        <v>0</v>
      </c>
      <c r="U26" s="672"/>
      <c r="V26" s="672"/>
      <c r="W26" s="116">
        <f>SUM(W9:W25)</f>
        <v>0</v>
      </c>
    </row>
    <row r="27" spans="1:28" s="123" customFormat="1" ht="26.4" thickBot="1" x14ac:dyDescent="0.55000000000000004">
      <c r="A27" s="112"/>
      <c r="B27" s="647" t="s">
        <v>19</v>
      </c>
      <c r="C27" s="648"/>
      <c r="D27" s="649">
        <f>SUM(D26,M26,T26)</f>
        <v>1</v>
      </c>
      <c r="E27" s="649"/>
      <c r="F27" s="649"/>
      <c r="G27" s="649"/>
      <c r="H27" s="649"/>
      <c r="I27" s="649"/>
      <c r="J27" s="649"/>
      <c r="K27" s="647" t="s">
        <v>20</v>
      </c>
      <c r="L27" s="648"/>
      <c r="M27" s="650">
        <f>SUM(H9:H25)+SUM(Q9:Q25)+SUM(W9:W25)</f>
        <v>13413213241</v>
      </c>
      <c r="N27" s="650"/>
      <c r="O27" s="650"/>
      <c r="P27" s="650"/>
      <c r="Q27" s="650"/>
      <c r="R27" s="650"/>
      <c r="S27" s="651"/>
      <c r="T27" s="652"/>
      <c r="U27" s="652"/>
      <c r="V27" s="652"/>
      <c r="W27" s="653"/>
    </row>
    <row r="28" spans="1:28" s="123" customFormat="1" ht="30" customHeight="1" thickBot="1" x14ac:dyDescent="0.55000000000000004">
      <c r="A28" s="107"/>
      <c r="B28" s="654"/>
      <c r="C28" s="655"/>
      <c r="D28" s="655"/>
      <c r="E28" s="655"/>
      <c r="F28" s="655"/>
      <c r="G28" s="655"/>
      <c r="H28" s="655"/>
      <c r="I28" s="655"/>
      <c r="J28" s="655"/>
      <c r="K28" s="655"/>
      <c r="L28" s="655"/>
      <c r="M28" s="656"/>
      <c r="N28" s="132" t="s">
        <v>21</v>
      </c>
      <c r="O28" s="117"/>
      <c r="P28" s="117"/>
      <c r="Q28" s="117"/>
      <c r="R28" s="117"/>
      <c r="S28" s="118"/>
      <c r="T28" s="118"/>
      <c r="U28" s="657"/>
      <c r="V28" s="658"/>
      <c r="W28" s="659"/>
      <c r="X28" s="156" t="s">
        <v>22</v>
      </c>
    </row>
    <row r="29" spans="1:28" s="94" customFormat="1" ht="33" customHeight="1" x14ac:dyDescent="0.65">
      <c r="A29" s="95"/>
      <c r="B29" s="1099" t="s">
        <v>23</v>
      </c>
      <c r="C29" s="1100"/>
      <c r="D29" s="1100"/>
      <c r="E29" s="1100"/>
      <c r="F29" s="1100"/>
      <c r="G29" s="1100"/>
      <c r="H29" s="1100"/>
      <c r="I29" s="1100"/>
      <c r="J29" s="1100"/>
      <c r="K29" s="1100"/>
      <c r="L29" s="1100"/>
      <c r="M29" s="1100"/>
      <c r="N29" s="1100"/>
      <c r="O29" s="1100"/>
      <c r="P29" s="1100"/>
      <c r="Q29" s="1100"/>
      <c r="R29" s="1100"/>
      <c r="S29" s="1100"/>
      <c r="T29" s="1100"/>
      <c r="U29" s="1100"/>
      <c r="V29" s="1100"/>
      <c r="W29" s="1100"/>
    </row>
    <row r="30" spans="1:28" s="94" customFormat="1" ht="9.75" customHeight="1" x14ac:dyDescent="0.45">
      <c r="A30" s="95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</row>
    <row r="31" spans="1:28" s="94" customFormat="1" ht="34.5" customHeight="1" thickBot="1" x14ac:dyDescent="0.5">
      <c r="A31" s="1071"/>
      <c r="B31" s="1071"/>
      <c r="C31" s="1071"/>
      <c r="D31" s="1071"/>
      <c r="E31" s="1071"/>
      <c r="F31" s="1071"/>
      <c r="G31" s="1071"/>
      <c r="H31" s="1071"/>
      <c r="I31" s="1071"/>
      <c r="J31" s="1071"/>
      <c r="K31" s="1071"/>
      <c r="L31" s="1071"/>
      <c r="M31" s="1071"/>
      <c r="N31" s="1071"/>
      <c r="O31" s="1071"/>
      <c r="P31" s="1071"/>
      <c r="Q31" s="1071"/>
      <c r="R31" s="1071"/>
      <c r="S31" s="1071"/>
      <c r="T31" s="1071"/>
      <c r="U31" s="1071"/>
      <c r="V31" s="1071"/>
      <c r="W31" s="1071"/>
    </row>
    <row r="32" spans="1:28" s="100" customFormat="1" ht="15" hidden="1" customHeight="1" thickBot="1" x14ac:dyDescent="0.6">
      <c r="B32" s="1101" t="s">
        <v>1</v>
      </c>
      <c r="C32" s="1102"/>
      <c r="D32" s="1102"/>
      <c r="E32" s="1102"/>
      <c r="F32" s="1102"/>
      <c r="G32" s="1102"/>
      <c r="H32" s="1102"/>
      <c r="I32" s="1102"/>
      <c r="J32" s="1102"/>
      <c r="K32" s="1102"/>
      <c r="L32" s="1102"/>
      <c r="M32" s="1102"/>
      <c r="N32" s="1102"/>
      <c r="O32" s="1102"/>
      <c r="P32" s="1102"/>
      <c r="Q32" s="1102"/>
      <c r="R32" s="1102"/>
      <c r="S32" s="1102"/>
      <c r="T32" s="1102"/>
      <c r="U32" s="1102"/>
      <c r="V32" s="1102"/>
      <c r="W32" s="1102"/>
    </row>
    <row r="33" spans="1:24" s="152" customFormat="1" ht="6.75" customHeight="1" x14ac:dyDescent="0.55000000000000004">
      <c r="A33" s="148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1" t="s">
        <v>24</v>
      </c>
    </row>
    <row r="34" spans="1:24" s="123" customFormat="1" ht="45" customHeight="1" thickBot="1" x14ac:dyDescent="0.55000000000000004">
      <c r="A34" s="124"/>
      <c r="B34" s="637"/>
      <c r="C34" s="724" t="s">
        <v>2</v>
      </c>
      <c r="D34" s="724"/>
      <c r="E34" s="724"/>
      <c r="F34" s="724"/>
      <c r="G34" s="724"/>
      <c r="H34" s="724"/>
      <c r="I34" s="724"/>
      <c r="J34" s="724"/>
      <c r="K34" s="724"/>
      <c r="L34" s="724"/>
      <c r="M34" s="175"/>
      <c r="N34" s="1074" t="s">
        <v>4</v>
      </c>
      <c r="O34" s="1074"/>
      <c r="P34" s="1074"/>
      <c r="Q34" s="1074"/>
      <c r="R34" s="1074"/>
      <c r="S34" s="1074"/>
      <c r="T34" s="1074"/>
      <c r="U34" s="176"/>
      <c r="V34" s="177"/>
      <c r="W34" s="178" t="s">
        <v>5</v>
      </c>
      <c r="X34" s="122"/>
    </row>
    <row r="35" spans="1:24" s="123" customFormat="1" ht="63.75" customHeight="1" thickBot="1" x14ac:dyDescent="0.55000000000000004">
      <c r="A35" s="124"/>
      <c r="B35" s="637"/>
      <c r="C35" s="1009">
        <f>D5</f>
        <v>0</v>
      </c>
      <c r="D35" s="1010"/>
      <c r="E35" s="1010"/>
      <c r="F35" s="1010"/>
      <c r="G35" s="1010"/>
      <c r="H35" s="1010"/>
      <c r="I35" s="1010"/>
      <c r="J35" s="1010"/>
      <c r="K35" s="1010"/>
      <c r="L35" s="1011"/>
      <c r="M35" s="128"/>
      <c r="N35" s="1012">
        <f>W48</f>
        <v>13663213241</v>
      </c>
      <c r="O35" s="1013"/>
      <c r="P35" s="1014"/>
      <c r="Q35" s="1014"/>
      <c r="R35" s="1014"/>
      <c r="S35" s="1013"/>
      <c r="T35" s="1015"/>
      <c r="U35" s="129"/>
      <c r="V35" s="126"/>
      <c r="W35" s="179" t="str">
        <f>W5</f>
        <v>016</v>
      </c>
      <c r="X35" s="122"/>
    </row>
    <row r="36" spans="1:24" s="123" customFormat="1" ht="42" customHeight="1" thickBot="1" x14ac:dyDescent="0.65">
      <c r="A36" s="124"/>
      <c r="B36" s="1059" t="s">
        <v>9</v>
      </c>
      <c r="C36" s="1060"/>
      <c r="D36" s="1061">
        <f ca="1">TODAY()</f>
        <v>45733</v>
      </c>
      <c r="E36" s="1062"/>
      <c r="F36" s="1062"/>
      <c r="G36" s="1063"/>
      <c r="H36" s="1059" t="s">
        <v>10</v>
      </c>
      <c r="I36" s="1064"/>
      <c r="J36" s="1064"/>
      <c r="K36" s="1065" t="str">
        <f>K6</f>
        <v>CHQ</v>
      </c>
      <c r="L36" s="1066"/>
      <c r="M36" s="150"/>
      <c r="N36" s="1067" t="s">
        <v>6</v>
      </c>
      <c r="O36" s="1068"/>
      <c r="P36" s="161" t="str">
        <f>P5</f>
        <v>USD</v>
      </c>
      <c r="Q36" s="162" t="s">
        <v>25</v>
      </c>
      <c r="R36" s="163"/>
      <c r="S36" s="832">
        <v>1000000</v>
      </c>
      <c r="T36" s="833"/>
      <c r="U36" s="134" t="s">
        <v>26</v>
      </c>
      <c r="V36" s="167">
        <v>250</v>
      </c>
      <c r="W36" s="164">
        <f>SUM(S36*V36)</f>
        <v>250000000</v>
      </c>
      <c r="X36" s="122"/>
    </row>
    <row r="37" spans="1:24" s="123" customFormat="1" ht="42" customHeight="1" thickBot="1" x14ac:dyDescent="0.65">
      <c r="A37" s="124"/>
      <c r="B37" s="603" t="s">
        <v>27</v>
      </c>
      <c r="C37" s="604"/>
      <c r="D37" s="605"/>
      <c r="E37" s="606"/>
      <c r="F37" s="607"/>
      <c r="G37" s="607"/>
      <c r="H37" s="608"/>
      <c r="I37" s="1075" t="s">
        <v>28</v>
      </c>
      <c r="J37" s="1076"/>
      <c r="K37" s="1076"/>
      <c r="L37" s="1076"/>
      <c r="M37" s="1077"/>
      <c r="N37" s="814" t="s">
        <v>29</v>
      </c>
      <c r="O37" s="815"/>
      <c r="P37" s="815"/>
      <c r="Q37" s="815"/>
      <c r="R37" s="816"/>
      <c r="S37" s="764"/>
      <c r="T37" s="765"/>
      <c r="U37" s="136" t="s">
        <v>26</v>
      </c>
      <c r="V37" s="168">
        <v>100</v>
      </c>
      <c r="W37" s="165">
        <f>SUM(S37*V37)</f>
        <v>0</v>
      </c>
      <c r="X37" s="122"/>
    </row>
    <row r="38" spans="1:24" s="123" customFormat="1" ht="42" customHeight="1" thickBot="1" x14ac:dyDescent="0.65">
      <c r="A38" s="124"/>
      <c r="B38" s="615" t="s">
        <v>30</v>
      </c>
      <c r="C38" s="616"/>
      <c r="D38" s="617"/>
      <c r="E38" s="618"/>
      <c r="F38" s="618"/>
      <c r="G38" s="618"/>
      <c r="H38" s="619"/>
      <c r="I38" s="620" t="s">
        <v>32</v>
      </c>
      <c r="J38" s="621"/>
      <c r="K38" s="621"/>
      <c r="L38" s="621"/>
      <c r="M38" s="622"/>
      <c r="N38" s="620" t="s">
        <v>15</v>
      </c>
      <c r="O38" s="621"/>
      <c r="P38" s="621"/>
      <c r="Q38" s="621"/>
      <c r="R38" s="622"/>
      <c r="S38" s="782"/>
      <c r="T38" s="783"/>
      <c r="U38" s="137" t="s">
        <v>26</v>
      </c>
      <c r="V38" s="168">
        <v>50</v>
      </c>
      <c r="W38" s="164">
        <f t="shared" ref="W38:W44" si="0">SUM(S38*V38)</f>
        <v>0</v>
      </c>
      <c r="X38" s="138" t="s">
        <v>33</v>
      </c>
    </row>
    <row r="39" spans="1:24" s="123" customFormat="1" ht="42" customHeight="1" thickBot="1" x14ac:dyDescent="0.65">
      <c r="A39" s="124"/>
      <c r="B39" s="1078" t="s">
        <v>34</v>
      </c>
      <c r="C39" s="1079"/>
      <c r="D39" s="1079"/>
      <c r="E39" s="1079"/>
      <c r="F39" s="1079"/>
      <c r="G39" s="1079"/>
      <c r="H39" s="1080"/>
      <c r="I39" s="786">
        <f>D26</f>
        <v>0</v>
      </c>
      <c r="J39" s="784"/>
      <c r="K39" s="784"/>
      <c r="L39" s="784"/>
      <c r="M39" s="785"/>
      <c r="N39" s="805">
        <f>H26</f>
        <v>0</v>
      </c>
      <c r="O39" s="806"/>
      <c r="P39" s="806"/>
      <c r="Q39" s="806"/>
      <c r="R39" s="807"/>
      <c r="S39" s="782"/>
      <c r="T39" s="783"/>
      <c r="U39" s="137" t="s">
        <v>26</v>
      </c>
      <c r="V39" s="168">
        <v>25</v>
      </c>
      <c r="W39" s="164">
        <f t="shared" si="0"/>
        <v>0</v>
      </c>
      <c r="X39" s="138" t="s">
        <v>33</v>
      </c>
    </row>
    <row r="40" spans="1:24" s="123" customFormat="1" ht="42" customHeight="1" thickBot="1" x14ac:dyDescent="0.65">
      <c r="A40" s="139"/>
      <c r="B40" s="796">
        <f>Q6</f>
        <v>0</v>
      </c>
      <c r="C40" s="797"/>
      <c r="D40" s="797"/>
      <c r="E40" s="797"/>
      <c r="F40" s="797"/>
      <c r="G40" s="797"/>
      <c r="H40" s="798"/>
      <c r="I40" s="784">
        <f>M26</f>
        <v>1</v>
      </c>
      <c r="J40" s="784"/>
      <c r="K40" s="784"/>
      <c r="L40" s="784"/>
      <c r="M40" s="785"/>
      <c r="N40" s="805">
        <f>Q26</f>
        <v>13413213241</v>
      </c>
      <c r="O40" s="806"/>
      <c r="P40" s="806"/>
      <c r="Q40" s="806"/>
      <c r="R40" s="807"/>
      <c r="S40" s="764"/>
      <c r="T40" s="765"/>
      <c r="U40" s="137" t="s">
        <v>26</v>
      </c>
      <c r="V40" s="168">
        <v>20</v>
      </c>
      <c r="W40" s="164">
        <f t="shared" si="0"/>
        <v>0</v>
      </c>
      <c r="X40" s="138" t="s">
        <v>33</v>
      </c>
    </row>
    <row r="41" spans="1:24" s="123" customFormat="1" ht="42" customHeight="1" thickBot="1" x14ac:dyDescent="0.65">
      <c r="A41" s="139"/>
      <c r="B41" s="799"/>
      <c r="C41" s="800"/>
      <c r="D41" s="800"/>
      <c r="E41" s="800"/>
      <c r="F41" s="800"/>
      <c r="G41" s="800"/>
      <c r="H41" s="801"/>
      <c r="I41" s="784">
        <f>T26</f>
        <v>0</v>
      </c>
      <c r="J41" s="784"/>
      <c r="K41" s="784"/>
      <c r="L41" s="784"/>
      <c r="M41" s="785"/>
      <c r="N41" s="805">
        <f>W26</f>
        <v>0</v>
      </c>
      <c r="O41" s="806"/>
      <c r="P41" s="806"/>
      <c r="Q41" s="806"/>
      <c r="R41" s="807"/>
      <c r="S41" s="782"/>
      <c r="T41" s="783"/>
      <c r="U41" s="137" t="s">
        <v>26</v>
      </c>
      <c r="V41" s="168">
        <v>10</v>
      </c>
      <c r="W41" s="164">
        <f t="shared" si="0"/>
        <v>0</v>
      </c>
      <c r="X41" s="138" t="s">
        <v>33</v>
      </c>
    </row>
    <row r="42" spans="1:24" s="123" customFormat="1" ht="42" customHeight="1" thickBot="1" x14ac:dyDescent="0.65">
      <c r="A42" s="139"/>
      <c r="B42" s="799"/>
      <c r="C42" s="800"/>
      <c r="D42" s="800"/>
      <c r="E42" s="800"/>
      <c r="F42" s="800"/>
      <c r="G42" s="800"/>
      <c r="H42" s="801"/>
      <c r="I42" s="784"/>
      <c r="J42" s="784"/>
      <c r="K42" s="784"/>
      <c r="L42" s="784"/>
      <c r="M42" s="785"/>
      <c r="N42" s="786"/>
      <c r="O42" s="784"/>
      <c r="P42" s="784"/>
      <c r="Q42" s="784"/>
      <c r="R42" s="785"/>
      <c r="S42" s="764"/>
      <c r="T42" s="765"/>
      <c r="U42" s="137" t="s">
        <v>26</v>
      </c>
      <c r="V42" s="168">
        <v>5</v>
      </c>
      <c r="W42" s="164">
        <f t="shared" si="0"/>
        <v>0</v>
      </c>
      <c r="X42" s="138" t="s">
        <v>33</v>
      </c>
    </row>
    <row r="43" spans="1:24" s="123" customFormat="1" ht="42" customHeight="1" thickBot="1" x14ac:dyDescent="0.65">
      <c r="A43" s="139"/>
      <c r="B43" s="802"/>
      <c r="C43" s="803"/>
      <c r="D43" s="803"/>
      <c r="E43" s="803"/>
      <c r="F43" s="803"/>
      <c r="G43" s="803"/>
      <c r="H43" s="804"/>
      <c r="I43" s="784"/>
      <c r="J43" s="784"/>
      <c r="K43" s="784"/>
      <c r="L43" s="784"/>
      <c r="M43" s="785"/>
      <c r="N43" s="786"/>
      <c r="O43" s="784"/>
      <c r="P43" s="784"/>
      <c r="Q43" s="784"/>
      <c r="R43" s="785"/>
      <c r="S43" s="764"/>
      <c r="T43" s="765"/>
      <c r="U43" s="137" t="s">
        <v>26</v>
      </c>
      <c r="V43" s="168">
        <v>2</v>
      </c>
      <c r="W43" s="164">
        <f t="shared" si="0"/>
        <v>0</v>
      </c>
      <c r="X43" s="138" t="s">
        <v>33</v>
      </c>
    </row>
    <row r="44" spans="1:24" s="123" customFormat="1" ht="42" customHeight="1" thickBot="1" x14ac:dyDescent="0.65">
      <c r="A44" s="124"/>
      <c r="B44" s="1090" t="s">
        <v>35</v>
      </c>
      <c r="C44" s="1091"/>
      <c r="D44" s="1091"/>
      <c r="E44" s="1091"/>
      <c r="F44" s="1091"/>
      <c r="G44" s="1091"/>
      <c r="H44" s="1092"/>
      <c r="I44" s="761"/>
      <c r="J44" s="762"/>
      <c r="K44" s="762"/>
      <c r="L44" s="762"/>
      <c r="M44" s="763"/>
      <c r="N44" s="761"/>
      <c r="O44" s="762"/>
      <c r="P44" s="762"/>
      <c r="Q44" s="762"/>
      <c r="R44" s="763"/>
      <c r="S44" s="764"/>
      <c r="T44" s="765"/>
      <c r="U44" s="137" t="s">
        <v>26</v>
      </c>
      <c r="V44" s="168">
        <v>1</v>
      </c>
      <c r="W44" s="164">
        <f t="shared" si="0"/>
        <v>0</v>
      </c>
    </row>
    <row r="45" spans="1:24" s="123" customFormat="1" ht="43.5" customHeight="1" thickBot="1" x14ac:dyDescent="0.55000000000000004">
      <c r="A45" s="124"/>
      <c r="B45" s="560"/>
      <c r="C45" s="561"/>
      <c r="D45" s="561"/>
      <c r="E45" s="561"/>
      <c r="F45" s="561"/>
      <c r="G45" s="561"/>
      <c r="H45" s="562"/>
      <c r="I45" s="1093" t="s">
        <v>50</v>
      </c>
      <c r="J45" s="1094"/>
      <c r="K45" s="1094"/>
      <c r="L45" s="1094"/>
      <c r="M45" s="1094"/>
      <c r="N45" s="770">
        <f>D27</f>
        <v>1</v>
      </c>
      <c r="O45" s="169"/>
      <c r="P45" s="772">
        <f>M27</f>
        <v>13413213241</v>
      </c>
      <c r="Q45" s="773"/>
      <c r="R45" s="774"/>
      <c r="S45" s="778" t="s">
        <v>37</v>
      </c>
      <c r="T45" s="779"/>
      <c r="U45" s="140"/>
      <c r="V45" s="159"/>
      <c r="W45" s="166">
        <v>0</v>
      </c>
    </row>
    <row r="46" spans="1:24" s="123" customFormat="1" ht="62.25" customHeight="1" thickBot="1" x14ac:dyDescent="0.55000000000000004">
      <c r="A46" s="124"/>
      <c r="B46" s="563"/>
      <c r="C46" s="564"/>
      <c r="D46" s="564"/>
      <c r="E46" s="564"/>
      <c r="F46" s="564"/>
      <c r="G46" s="564"/>
      <c r="H46" s="565"/>
      <c r="I46" s="1095"/>
      <c r="J46" s="1096"/>
      <c r="K46" s="1096"/>
      <c r="L46" s="1096"/>
      <c r="M46" s="1096"/>
      <c r="N46" s="771"/>
      <c r="O46" s="170"/>
      <c r="P46" s="775"/>
      <c r="Q46" s="776"/>
      <c r="R46" s="777"/>
      <c r="S46" s="1097" t="s">
        <v>38</v>
      </c>
      <c r="T46" s="1098"/>
      <c r="U46" s="1098"/>
      <c r="V46" s="1098"/>
      <c r="W46" s="164">
        <f>SUM(W36:W45)</f>
        <v>250000000</v>
      </c>
    </row>
    <row r="47" spans="1:24" s="123" customFormat="1" ht="62.25" customHeight="1" thickBot="1" x14ac:dyDescent="0.55000000000000004">
      <c r="A47" s="124"/>
      <c r="B47" s="566"/>
      <c r="C47" s="567"/>
      <c r="D47" s="567"/>
      <c r="E47" s="567"/>
      <c r="F47" s="567"/>
      <c r="G47" s="567"/>
      <c r="H47" s="568"/>
      <c r="I47" s="1081" t="s">
        <v>39</v>
      </c>
      <c r="J47" s="1082"/>
      <c r="K47" s="1082"/>
      <c r="L47" s="1082"/>
      <c r="M47" s="1082"/>
      <c r="N47" s="1082"/>
      <c r="O47" s="1082"/>
      <c r="P47" s="1082"/>
      <c r="Q47" s="1082"/>
      <c r="R47" s="1083"/>
      <c r="S47" s="1084" t="s">
        <v>40</v>
      </c>
      <c r="T47" s="1085"/>
      <c r="U47" s="1085"/>
      <c r="V47" s="1086"/>
      <c r="W47" s="164">
        <f>P45</f>
        <v>13413213241</v>
      </c>
    </row>
    <row r="48" spans="1:24" s="142" customFormat="1" ht="62.25" customHeight="1" thickBot="1" x14ac:dyDescent="0.55000000000000004">
      <c r="A48" s="124"/>
      <c r="B48" s="748" t="s">
        <v>41</v>
      </c>
      <c r="C48" s="1025"/>
      <c r="D48" s="1025"/>
      <c r="E48" s="1025"/>
      <c r="F48" s="1025"/>
      <c r="G48" s="1025"/>
      <c r="H48" s="1026"/>
      <c r="I48" s="537"/>
      <c r="J48" s="538"/>
      <c r="K48" s="538"/>
      <c r="L48" s="538"/>
      <c r="M48" s="538"/>
      <c r="N48" s="538"/>
      <c r="O48" s="538"/>
      <c r="P48" s="538"/>
      <c r="Q48" s="538"/>
      <c r="R48" s="539"/>
      <c r="S48" s="522" t="s">
        <v>43</v>
      </c>
      <c r="T48" s="523"/>
      <c r="U48" s="523"/>
      <c r="V48" s="523"/>
      <c r="W48" s="164">
        <f>W46+W47</f>
        <v>13663213241</v>
      </c>
      <c r="X48" s="141"/>
    </row>
    <row r="49" spans="1:25" s="123" customFormat="1" ht="62.25" customHeight="1" thickBot="1" x14ac:dyDescent="0.55000000000000004">
      <c r="A49" s="124"/>
      <c r="B49" s="1024"/>
      <c r="C49" s="1027"/>
      <c r="D49" s="1027"/>
      <c r="E49" s="1027"/>
      <c r="F49" s="1027"/>
      <c r="G49" s="1027"/>
      <c r="H49" s="1028"/>
      <c r="I49" s="540"/>
      <c r="J49" s="541"/>
      <c r="K49" s="541"/>
      <c r="L49" s="541"/>
      <c r="M49" s="541"/>
      <c r="N49" s="541"/>
      <c r="O49" s="541"/>
      <c r="P49" s="541"/>
      <c r="Q49" s="541"/>
      <c r="R49" s="542"/>
      <c r="S49" s="1087" t="s">
        <v>44</v>
      </c>
      <c r="T49" s="1088"/>
      <c r="U49" s="1088"/>
      <c r="V49" s="1088"/>
      <c r="W49" s="164"/>
    </row>
    <row r="50" spans="1:25" s="123" customFormat="1" ht="62.25" customHeight="1" thickBot="1" x14ac:dyDescent="0.55000000000000004">
      <c r="A50" s="143"/>
      <c r="B50" s="751"/>
      <c r="C50" s="1029"/>
      <c r="D50" s="1029"/>
      <c r="E50" s="1029"/>
      <c r="F50" s="1029"/>
      <c r="G50" s="1029"/>
      <c r="H50" s="1030"/>
      <c r="I50" s="543"/>
      <c r="J50" s="544"/>
      <c r="K50" s="544"/>
      <c r="L50" s="544"/>
      <c r="M50" s="544"/>
      <c r="N50" s="544"/>
      <c r="O50" s="544"/>
      <c r="P50" s="544"/>
      <c r="Q50" s="544"/>
      <c r="R50" s="545"/>
      <c r="S50" s="730" t="s">
        <v>45</v>
      </c>
      <c r="T50" s="1089"/>
      <c r="U50" s="1089"/>
      <c r="V50" s="1089"/>
      <c r="W50" s="164"/>
      <c r="Y50" s="144"/>
    </row>
    <row r="51" spans="1:25" s="123" customFormat="1" ht="42" customHeight="1" thickBot="1" x14ac:dyDescent="0.55000000000000004">
      <c r="A51" s="145"/>
      <c r="B51" s="146"/>
      <c r="C51" s="146"/>
      <c r="D51" s="146"/>
      <c r="E51" s="146"/>
      <c r="F51" s="146"/>
      <c r="G51" s="146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7"/>
      <c r="X51" s="145"/>
    </row>
    <row r="52" spans="1:25" ht="42" customHeight="1" x14ac:dyDescent="0.3"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T52" s="30"/>
      <c r="U52" s="30"/>
      <c r="V52" s="30"/>
    </row>
    <row r="53" spans="1:25" ht="18.75" customHeight="1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25" ht="13.5" customHeight="1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5" x14ac:dyDescent="0.3">
      <c r="B55" s="15"/>
      <c r="C55" s="15"/>
      <c r="D55" s="15"/>
      <c r="E55" s="15"/>
      <c r="F55" s="15"/>
      <c r="G55" s="15"/>
      <c r="H55" s="15"/>
      <c r="S55" s="15"/>
      <c r="T55" s="15"/>
      <c r="U55" s="15"/>
      <c r="V55" s="15"/>
      <c r="W55" s="15"/>
    </row>
    <row r="56" spans="1:25" s="15" customFormat="1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W56" s="26"/>
      <c r="X56" s="15" t="s">
        <v>46</v>
      </c>
    </row>
    <row r="57" spans="1:25" s="15" customFormat="1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W57" s="13"/>
      <c r="X57" s="15" t="s">
        <v>47</v>
      </c>
    </row>
    <row r="58" spans="1:25" s="15" customFormat="1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5" s="15" customFormat="1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sheetProtection formatCells="0"/>
  <dataConsolidate/>
  <mergeCells count="216">
    <mergeCell ref="A2:W2"/>
    <mergeCell ref="B3:W3"/>
    <mergeCell ref="B4:B5"/>
    <mergeCell ref="C4:L4"/>
    <mergeCell ref="Q4:R4"/>
    <mergeCell ref="S4:U4"/>
    <mergeCell ref="C5:L5"/>
    <mergeCell ref="N5:O5"/>
    <mergeCell ref="Q5:R5"/>
    <mergeCell ref="S5:V5"/>
    <mergeCell ref="W7:W8"/>
    <mergeCell ref="B9:C9"/>
    <mergeCell ref="D9:G9"/>
    <mergeCell ref="H9:J9"/>
    <mergeCell ref="K9:L9"/>
    <mergeCell ref="M9:P9"/>
    <mergeCell ref="Q9:R9"/>
    <mergeCell ref="B6:C6"/>
    <mergeCell ref="D6:G6"/>
    <mergeCell ref="H6:J6"/>
    <mergeCell ref="K6:L6"/>
    <mergeCell ref="Q6:W6"/>
    <mergeCell ref="B7:C8"/>
    <mergeCell ref="D7:G8"/>
    <mergeCell ref="H7:J8"/>
    <mergeCell ref="K7:L8"/>
    <mergeCell ref="M7:P8"/>
    <mergeCell ref="T9:V9"/>
    <mergeCell ref="B10:C10"/>
    <mergeCell ref="D10:G10"/>
    <mergeCell ref="H10:J10"/>
    <mergeCell ref="K10:L10"/>
    <mergeCell ref="M10:P10"/>
    <mergeCell ref="Q10:R10"/>
    <mergeCell ref="T10:V10"/>
    <mergeCell ref="Q7:R8"/>
    <mergeCell ref="S7:S8"/>
    <mergeCell ref="T7:V8"/>
    <mergeCell ref="T11:V11"/>
    <mergeCell ref="B12:C12"/>
    <mergeCell ref="D12:G12"/>
    <mergeCell ref="H12:J12"/>
    <mergeCell ref="K12:L12"/>
    <mergeCell ref="M12:P12"/>
    <mergeCell ref="Q12:R12"/>
    <mergeCell ref="T12:V12"/>
    <mergeCell ref="B11:C11"/>
    <mergeCell ref="D11:G11"/>
    <mergeCell ref="H11:J11"/>
    <mergeCell ref="K11:L11"/>
    <mergeCell ref="M11:P11"/>
    <mergeCell ref="Q11:R11"/>
    <mergeCell ref="T13:V13"/>
    <mergeCell ref="B14:C14"/>
    <mergeCell ref="D14:G14"/>
    <mergeCell ref="H14:J14"/>
    <mergeCell ref="K14:L14"/>
    <mergeCell ref="M14:P14"/>
    <mergeCell ref="Q14:R14"/>
    <mergeCell ref="T14:V14"/>
    <mergeCell ref="B13:C13"/>
    <mergeCell ref="D13:G13"/>
    <mergeCell ref="H13:J13"/>
    <mergeCell ref="K13:L13"/>
    <mergeCell ref="M13:P13"/>
    <mergeCell ref="Q13:R13"/>
    <mergeCell ref="T15:V15"/>
    <mergeCell ref="B16:C16"/>
    <mergeCell ref="D16:G16"/>
    <mergeCell ref="H16:J16"/>
    <mergeCell ref="K16:L16"/>
    <mergeCell ref="M16:P16"/>
    <mergeCell ref="Q16:R16"/>
    <mergeCell ref="T16:V16"/>
    <mergeCell ref="B15:C15"/>
    <mergeCell ref="D15:G15"/>
    <mergeCell ref="H15:J15"/>
    <mergeCell ref="K15:L15"/>
    <mergeCell ref="M15:P15"/>
    <mergeCell ref="Q15:R15"/>
    <mergeCell ref="T17:V17"/>
    <mergeCell ref="B18:C18"/>
    <mergeCell ref="D18:G18"/>
    <mergeCell ref="H18:J18"/>
    <mergeCell ref="K18:L18"/>
    <mergeCell ref="M18:P18"/>
    <mergeCell ref="Q18:R18"/>
    <mergeCell ref="T18:V18"/>
    <mergeCell ref="B17:C17"/>
    <mergeCell ref="D17:G17"/>
    <mergeCell ref="H17:J17"/>
    <mergeCell ref="K17:L17"/>
    <mergeCell ref="M17:P17"/>
    <mergeCell ref="Q17:R17"/>
    <mergeCell ref="T19:V19"/>
    <mergeCell ref="B20:C20"/>
    <mergeCell ref="D20:G20"/>
    <mergeCell ref="H20:J20"/>
    <mergeCell ref="K20:L20"/>
    <mergeCell ref="M20:P20"/>
    <mergeCell ref="Q20:R20"/>
    <mergeCell ref="T20:V20"/>
    <mergeCell ref="B19:C19"/>
    <mergeCell ref="D19:G19"/>
    <mergeCell ref="H19:J19"/>
    <mergeCell ref="K19:L19"/>
    <mergeCell ref="M19:P19"/>
    <mergeCell ref="Q19:R19"/>
    <mergeCell ref="T21:V21"/>
    <mergeCell ref="B22:C22"/>
    <mergeCell ref="D22:G22"/>
    <mergeCell ref="H22:J22"/>
    <mergeCell ref="K22:L22"/>
    <mergeCell ref="M22:P22"/>
    <mergeCell ref="Q22:R22"/>
    <mergeCell ref="T22:V22"/>
    <mergeCell ref="B21:C21"/>
    <mergeCell ref="D21:G21"/>
    <mergeCell ref="H21:J21"/>
    <mergeCell ref="K21:L21"/>
    <mergeCell ref="M21:P21"/>
    <mergeCell ref="Q21:R21"/>
    <mergeCell ref="T23:V23"/>
    <mergeCell ref="B24:C24"/>
    <mergeCell ref="D24:G24"/>
    <mergeCell ref="H24:J24"/>
    <mergeCell ref="K24:L24"/>
    <mergeCell ref="M24:P24"/>
    <mergeCell ref="Q24:R24"/>
    <mergeCell ref="T24:V24"/>
    <mergeCell ref="B23:C23"/>
    <mergeCell ref="D23:G23"/>
    <mergeCell ref="H23:J23"/>
    <mergeCell ref="K23:L23"/>
    <mergeCell ref="M23:P23"/>
    <mergeCell ref="Q23:R23"/>
    <mergeCell ref="B27:C27"/>
    <mergeCell ref="D27:J27"/>
    <mergeCell ref="K27:L27"/>
    <mergeCell ref="M27:R27"/>
    <mergeCell ref="S27:W27"/>
    <mergeCell ref="B28:M28"/>
    <mergeCell ref="U28:W28"/>
    <mergeCell ref="T25:V25"/>
    <mergeCell ref="B26:C26"/>
    <mergeCell ref="D26:G26"/>
    <mergeCell ref="H26:J26"/>
    <mergeCell ref="K26:L26"/>
    <mergeCell ref="M26:P26"/>
    <mergeCell ref="Q26:R26"/>
    <mergeCell ref="T26:V26"/>
    <mergeCell ref="B25:C25"/>
    <mergeCell ref="D25:G25"/>
    <mergeCell ref="H25:J25"/>
    <mergeCell ref="K25:L25"/>
    <mergeCell ref="M25:P25"/>
    <mergeCell ref="Q25:R25"/>
    <mergeCell ref="B36:C36"/>
    <mergeCell ref="D36:G36"/>
    <mergeCell ref="H36:J36"/>
    <mergeCell ref="K36:L36"/>
    <mergeCell ref="N36:O36"/>
    <mergeCell ref="S36:T36"/>
    <mergeCell ref="B29:W29"/>
    <mergeCell ref="B32:W32"/>
    <mergeCell ref="B34:B35"/>
    <mergeCell ref="C34:L34"/>
    <mergeCell ref="N34:T34"/>
    <mergeCell ref="C35:L35"/>
    <mergeCell ref="N35:T35"/>
    <mergeCell ref="A31:W31"/>
    <mergeCell ref="B37:D37"/>
    <mergeCell ref="E37:H37"/>
    <mergeCell ref="I37:M37"/>
    <mergeCell ref="N37:R37"/>
    <mergeCell ref="S37:T37"/>
    <mergeCell ref="B38:D38"/>
    <mergeCell ref="E38:H38"/>
    <mergeCell ref="I38:M38"/>
    <mergeCell ref="N38:R38"/>
    <mergeCell ref="S38:T38"/>
    <mergeCell ref="S41:T41"/>
    <mergeCell ref="I42:M42"/>
    <mergeCell ref="N42:R42"/>
    <mergeCell ref="S42:T42"/>
    <mergeCell ref="I43:M43"/>
    <mergeCell ref="N43:R43"/>
    <mergeCell ref="S43:T43"/>
    <mergeCell ref="B39:H39"/>
    <mergeCell ref="I39:M39"/>
    <mergeCell ref="N39:R39"/>
    <mergeCell ref="S39:T39"/>
    <mergeCell ref="B40:H43"/>
    <mergeCell ref="I40:M40"/>
    <mergeCell ref="N40:R40"/>
    <mergeCell ref="S40:T40"/>
    <mergeCell ref="I41:M41"/>
    <mergeCell ref="N41:R41"/>
    <mergeCell ref="I47:R47"/>
    <mergeCell ref="S47:V47"/>
    <mergeCell ref="B48:B50"/>
    <mergeCell ref="C48:H50"/>
    <mergeCell ref="I48:R50"/>
    <mergeCell ref="S48:V48"/>
    <mergeCell ref="S49:V49"/>
    <mergeCell ref="S50:V50"/>
    <mergeCell ref="B44:H44"/>
    <mergeCell ref="I44:M44"/>
    <mergeCell ref="N44:R44"/>
    <mergeCell ref="S44:T44"/>
    <mergeCell ref="B45:H47"/>
    <mergeCell ref="I45:M46"/>
    <mergeCell ref="S45:T45"/>
    <mergeCell ref="S46:V46"/>
    <mergeCell ref="N45:N46"/>
    <mergeCell ref="P45:R46"/>
  </mergeCells>
  <dataValidations count="11">
    <dataValidation operator="greaterThanOrEqual" allowBlank="1" showInputMessage="1" showErrorMessage="1" sqref="D11:G11 S45:T45" xr:uid="{00000000-0002-0000-0800-000000000000}"/>
    <dataValidation type="custom" errorStyle="information" allowBlank="1" showInputMessage="1" showErrorMessage="1" error="Please enter a valid account number." sqref="C5:L5 C35" xr:uid="{00000000-0002-0000-0800-000001000000}">
      <formula1>AND(LEN(C5)=12,ISNUMBER(C5))</formula1>
    </dataValidation>
    <dataValidation type="decimal" operator="greaterThan" allowBlank="1" showInputMessage="1" showErrorMessage="1" sqref="N35 Q9:R25 W9:W25 H9:H24 I15:J24" xr:uid="{00000000-0002-0000-0800-000002000000}">
      <formula1>0</formula1>
    </dataValidation>
    <dataValidation type="textLength" allowBlank="1" showInputMessage="1" showErrorMessage="1" sqref="D9:G10 D12:G25" xr:uid="{00000000-0002-0000-0800-000003000000}">
      <formula1>0</formula1>
      <formula2>99</formula2>
    </dataValidation>
    <dataValidation type="date" operator="greaterThanOrEqual" allowBlank="1" showInputMessage="1" showErrorMessage="1" sqref="D6 D36" xr:uid="{00000000-0002-0000-0800-000004000000}">
      <formula1>TODAY()</formula1>
    </dataValidation>
    <dataValidation type="custom" operator="equal" allowBlank="1" showInputMessage="1" showErrorMessage="1" sqref="B48" xr:uid="{00000000-0002-0000-0800-000005000000}">
      <formula1>"Signature:"</formula1>
    </dataValidation>
    <dataValidation type="custom" allowBlank="1" showInputMessage="1" showErrorMessage="1" sqref="B45" xr:uid="{00000000-0002-0000-0800-000006000000}">
      <formula1>AND(EXACT(B45,UPPER(B45)),ISTEXT(B45))</formula1>
    </dataValidation>
    <dataValidation type="custom" allowBlank="1" showInputMessage="1" showErrorMessage="1" sqref="I48" xr:uid="{00000000-0002-0000-0800-000007000000}">
      <formula1>EXACT(I48,UPPER(I48))</formula1>
    </dataValidation>
    <dataValidation type="whole" operator="greaterThanOrEqual" allowBlank="1" showInputMessage="1" showErrorMessage="1" sqref="N39:N41 S37:S44 T37:T38 T40:T44" xr:uid="{00000000-0002-0000-0800-000008000000}">
      <formula1>0</formula1>
    </dataValidation>
    <dataValidation type="list" operator="equal" allowBlank="1" showInputMessage="1" showErrorMessage="1" sqref="K6" xr:uid="{00000000-0002-0000-0800-000009000000}">
      <formula1>"CHQ, SAV"</formula1>
    </dataValidation>
    <dataValidation operator="greaterThan" allowBlank="1" showInputMessage="1" showErrorMessage="1" sqref="Q26:R26 W26" xr:uid="{00000000-0002-0000-0800-00000A000000}"/>
  </dataValidations>
  <printOptions gridLines="1"/>
  <pageMargins left="1" right="1" top="1" bottom="1" header="0.5" footer="0.5"/>
  <pageSetup scale="3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B000000}">
          <x14:formula1>
            <xm:f>Validation!$F$3:$F$13</xm:f>
          </x14:formula1>
          <xm:sqref>E37:H37</xm:sqref>
        </x14:dataValidation>
        <x14:dataValidation type="list" allowBlank="1" showInputMessage="1" showErrorMessage="1" xr:uid="{00000000-0002-0000-0800-00000C000000}">
          <x14:formula1>
            <xm:f>Validation!$C$2:$C$24</xm:f>
          </x14:formula1>
          <xm:sqref>E38:H38</xm:sqref>
        </x14:dataValidation>
        <x14:dataValidation type="list" operator="equal" allowBlank="1" showInputMessage="1" showErrorMessage="1" xr:uid="{00000000-0002-0000-0800-00000D000000}">
          <x14:formula1>
            <xm:f>Lists!$B$2:$B$18</xm:f>
          </x14:formula1>
          <xm:sqref>P5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BBE7F1D082249A69C582298F10123" ma:contentTypeVersion="2" ma:contentTypeDescription="Create a new document." ma:contentTypeScope="" ma:versionID="888aec1866a359b82e538fc5b23aef91">
  <xsd:schema xmlns:xsd="http://www.w3.org/2001/XMLSchema" xmlns:xs="http://www.w3.org/2001/XMLSchema" xmlns:p="http://schemas.microsoft.com/office/2006/metadata/properties" xmlns:ns2="468a7e46-e87c-44e5-acbf-23498f04f352" targetNamespace="http://schemas.microsoft.com/office/2006/metadata/properties" ma:root="true" ma:fieldsID="bda5ddda6a4932879f471de9cb35ae6e" ns2:_="">
    <xsd:import namespace="468a7e46-e87c-44e5-acbf-23498f04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a7e46-e87c-44e5-acbf-23498f04f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76CB81-17E6-4092-8CE8-1501ED2DDF28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68a7e46-e87c-44e5-acbf-23498f04f352"/>
  </ds:schemaRefs>
</ds:datastoreItem>
</file>

<file path=customXml/itemProps2.xml><?xml version="1.0" encoding="utf-8"?>
<ds:datastoreItem xmlns:ds="http://schemas.openxmlformats.org/officeDocument/2006/customXml" ds:itemID="{B9ED9F57-892A-4007-8EB2-B90C5F5F9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70EA7-3889-400E-8DF3-F829B1962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a7e46-e87c-44e5-acbf-23498f04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Nigh Safe Deposit E-Slip (2)</vt:lpstr>
      <vt:lpstr>Nigh Safe Deposit E-Slip (2 (3)</vt:lpstr>
      <vt:lpstr>Nigh Safe Deposit E-Slip (2 (4)</vt:lpstr>
      <vt:lpstr>Nigh Safe Deposit E-SlipVer (2)</vt:lpstr>
      <vt:lpstr>Night Safe Deposit E-Slip (3)</vt:lpstr>
      <vt:lpstr>Comm Dep. Voucher Temp  5.10 </vt:lpstr>
      <vt:lpstr>Nigh Safe Deposit E-SlipVer (4)</vt:lpstr>
      <vt:lpstr>Nigh Safe Deposit E-SlipVer (3)</vt:lpstr>
      <vt:lpstr>Nigh Safe Deposit E-SlipVer1</vt:lpstr>
      <vt:lpstr>Nigh Safe Deposit E-Slip</vt:lpstr>
      <vt:lpstr>Validation</vt:lpstr>
      <vt:lpstr>Lists</vt:lpstr>
      <vt:lpstr>'Comm Dep. Voucher Temp  5.10 '!Print_Area</vt:lpstr>
      <vt:lpstr>'Nigh Safe Deposit E-Slip'!Print_Area</vt:lpstr>
      <vt:lpstr>'Nigh Safe Deposit E-Slip (2 (3)'!Print_Area</vt:lpstr>
      <vt:lpstr>'Nigh Safe Deposit E-Slip (2 (4)'!Print_Area</vt:lpstr>
      <vt:lpstr>'Nigh Safe Deposit E-Slip (2)'!Print_Area</vt:lpstr>
      <vt:lpstr>'Nigh Safe Deposit E-SlipVer (2)'!Print_Area</vt:lpstr>
      <vt:lpstr>'Nigh Safe Deposit E-SlipVer (3)'!Print_Area</vt:lpstr>
      <vt:lpstr>'Nigh Safe Deposit E-SlipVer (4)'!Print_Area</vt:lpstr>
      <vt:lpstr>'Nigh Safe Deposit E-SlipVer1'!Print_Area</vt:lpstr>
      <vt:lpstr>'Night Safe Deposit E-Slip (3)'!Print_Area</vt:lpstr>
    </vt:vector>
  </TitlesOfParts>
  <Manager/>
  <Company>RepublicBank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Roberts</dc:creator>
  <cp:keywords/>
  <dc:description/>
  <cp:lastModifiedBy>Edwin Budhoo</cp:lastModifiedBy>
  <cp:revision/>
  <cp:lastPrinted>2023-04-19T12:02:26Z</cp:lastPrinted>
  <dcterms:created xsi:type="dcterms:W3CDTF">2021-11-05T21:00:47Z</dcterms:created>
  <dcterms:modified xsi:type="dcterms:W3CDTF">2025-03-17T19:04:15Z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0x010100D3ABBE7F1D082249A69C582298F10123</vt:lpwstr>
  </property>
</Properties>
</file>